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2055" yWindow="6270" windowWidth="14250" windowHeight="5415" tabRatio="704"/>
  </bookViews>
  <sheets>
    <sheet name="ZUŻYCIA" sheetId="2" r:id="rId1"/>
    <sheet name="EXP" sheetId="6" state="hidden" r:id="rId2"/>
  </sheets>
  <externalReferences>
    <externalReference r:id="rId3"/>
    <externalReference r:id="rId4"/>
  </externalReferences>
  <definedNames>
    <definedName name="ewqerwq">[1]ZAPYTANIE!$I$5</definedName>
    <definedName name="faktury">#REF!</definedName>
    <definedName name="KRS">#REF!</definedName>
    <definedName name="NIP">#REF!</definedName>
    <definedName name="NIPchk">"US "&amp;VLOOKUP(LEFT(NIP,3),URZEDY,2,0)</definedName>
    <definedName name="OFERTY">#REF!</definedName>
    <definedName name="operator">#REF!</definedName>
    <definedName name="OSD">#REF!</definedName>
    <definedName name="OSDAT">ZUŻYCIA!$C$18</definedName>
    <definedName name="PKD">#REF!</definedName>
    <definedName name="PKD_OPIS">#REF!</definedName>
    <definedName name="PKDchk">IFERROR(VLOOKUP(#REF!,PKD_OPIS,2,0),"-")</definedName>
    <definedName name="seller">[2]RFQ!$N$7:$N$26</definedName>
    <definedName name="URZEDY">#REF!</definedName>
  </definedNames>
  <calcPr calcId="145621"/>
</workbook>
</file>

<file path=xl/calcChain.xml><?xml version="1.0" encoding="utf-8"?>
<calcChain xmlns="http://schemas.openxmlformats.org/spreadsheetml/2006/main">
  <c r="CT2" i="6" l="1"/>
  <c r="CP2" i="6"/>
  <c r="CS2" i="6"/>
  <c r="CR2" i="6"/>
  <c r="CQ2" i="6"/>
  <c r="CO2" i="6" l="1"/>
  <c r="CN2" i="6"/>
  <c r="AV2" i="6" l="1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 l="1"/>
  <c r="AB2" i="6"/>
  <c r="AA2" i="6"/>
  <c r="Z2" i="6"/>
  <c r="Y2" i="6"/>
  <c r="D2" i="6"/>
  <c r="X2" i="6" l="1"/>
  <c r="L2" i="6"/>
  <c r="A2" i="6"/>
  <c r="H2" i="6" l="1"/>
  <c r="W2" i="6"/>
  <c r="V2" i="6"/>
  <c r="U2" i="6"/>
  <c r="T2" i="6"/>
  <c r="S2" i="6"/>
  <c r="R2" i="6"/>
  <c r="Q2" i="6"/>
  <c r="P2" i="6"/>
  <c r="O2" i="6"/>
  <c r="N2" i="6"/>
  <c r="M2" i="6"/>
  <c r="K2" i="6"/>
  <c r="J2" i="6"/>
  <c r="I2" i="6"/>
  <c r="G2" i="6"/>
  <c r="F2" i="6"/>
  <c r="E2" i="6"/>
  <c r="C2" i="6"/>
  <c r="B2" i="6"/>
  <c r="B18" i="2"/>
  <c r="K140" i="2" l="1"/>
  <c r="K125" i="2"/>
  <c r="K155" i="2"/>
  <c r="K110" i="2"/>
  <c r="K123" i="2" s="1"/>
  <c r="K95" i="2"/>
  <c r="K80" i="2"/>
  <c r="K65" i="2"/>
  <c r="K4" i="2"/>
  <c r="J18" i="2" s="1"/>
  <c r="K50" i="2"/>
  <c r="K35" i="2"/>
  <c r="K20" i="2"/>
  <c r="M93" i="2"/>
  <c r="M78" i="2"/>
  <c r="K138" i="2" l="1"/>
  <c r="J33" i="2"/>
  <c r="K33" i="2"/>
  <c r="J153" i="2"/>
  <c r="K93" i="2"/>
  <c r="J93" i="2"/>
  <c r="K63" i="2"/>
  <c r="J63" i="2"/>
  <c r="K168" i="2"/>
  <c r="J168" i="2"/>
  <c r="K108" i="2"/>
  <c r="J108" i="2"/>
  <c r="K78" i="2"/>
  <c r="J78" i="2"/>
  <c r="K48" i="2"/>
  <c r="J48" i="2"/>
  <c r="K18" i="2"/>
  <c r="J123" i="2"/>
  <c r="K153" i="2"/>
  <c r="J138" i="2"/>
  <c r="C18" i="2" l="1"/>
  <c r="M63" i="2"/>
  <c r="M48" i="2"/>
  <c r="M33" i="2"/>
  <c r="E18" i="2"/>
  <c r="E33" i="2"/>
  <c r="E48" i="2"/>
  <c r="E63" i="2"/>
  <c r="O18" i="2"/>
  <c r="M18" i="2"/>
  <c r="CM2" i="6"/>
  <c r="CL2" i="6"/>
  <c r="CK2" i="6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 l="1"/>
  <c r="G18" i="2"/>
  <c r="G48" i="2"/>
  <c r="H33" i="2"/>
  <c r="G63" i="2"/>
  <c r="F63" i="2"/>
  <c r="H63" i="2"/>
  <c r="H48" i="2"/>
  <c r="F48" i="2"/>
  <c r="F18" i="2"/>
  <c r="H18" i="2"/>
  <c r="G33" i="2"/>
  <c r="F33" i="2"/>
</calcChain>
</file>

<file path=xl/sharedStrings.xml><?xml version="1.0" encoding="utf-8"?>
<sst xmlns="http://schemas.openxmlformats.org/spreadsheetml/2006/main" count="218" uniqueCount="140">
  <si>
    <t>A23</t>
  </si>
  <si>
    <t>A23n</t>
  </si>
  <si>
    <t>B11</t>
  </si>
  <si>
    <t>B21</t>
  </si>
  <si>
    <t>B22</t>
  </si>
  <si>
    <t>B23</t>
  </si>
  <si>
    <t>C21</t>
  </si>
  <si>
    <t>C22a</t>
  </si>
  <si>
    <t>C22b</t>
  </si>
  <si>
    <t>C22c</t>
  </si>
  <si>
    <t>C23</t>
  </si>
  <si>
    <t>C11</t>
  </si>
  <si>
    <t>C11o</t>
  </si>
  <si>
    <t>C12a</t>
  </si>
  <si>
    <t>C12b</t>
  </si>
  <si>
    <t>C12w</t>
  </si>
  <si>
    <t>C12r</t>
  </si>
  <si>
    <t>D12</t>
  </si>
  <si>
    <t>R</t>
  </si>
  <si>
    <t>G11</t>
  </si>
  <si>
    <t>G12</t>
  </si>
  <si>
    <t>G12w</t>
  </si>
  <si>
    <t>I</t>
  </si>
  <si>
    <t>II</t>
  </si>
  <si>
    <t>III</t>
  </si>
  <si>
    <t>FIRMA</t>
  </si>
  <si>
    <t>NIP</t>
  </si>
  <si>
    <t>DORADCA</t>
  </si>
  <si>
    <t>DATA_OUT</t>
  </si>
  <si>
    <t>TERMIN</t>
  </si>
  <si>
    <t>UWAGI</t>
  </si>
  <si>
    <t>P_POB</t>
  </si>
  <si>
    <t>FORMA</t>
  </si>
  <si>
    <t>CZY_GRUPA</t>
  </si>
  <si>
    <t>STATUS</t>
  </si>
  <si>
    <t>PEN</t>
  </si>
  <si>
    <t>UPOM</t>
  </si>
  <si>
    <t>PAK</t>
  </si>
  <si>
    <t>DANE_ROK</t>
  </si>
  <si>
    <t>KONKURENT</t>
  </si>
  <si>
    <t>GT1</t>
  </si>
  <si>
    <t>GT1OD</t>
  </si>
  <si>
    <t>GT1DO</t>
  </si>
  <si>
    <t>GT1S1</t>
  </si>
  <si>
    <t>GT1S2</t>
  </si>
  <si>
    <t>GT1S3</t>
  </si>
  <si>
    <t>GT1OH</t>
  </si>
  <si>
    <t>GT2</t>
  </si>
  <si>
    <t>GT2OD</t>
  </si>
  <si>
    <t>GT2DO</t>
  </si>
  <si>
    <t>GT2S1</t>
  </si>
  <si>
    <t>GT2S2</t>
  </si>
  <si>
    <t>GT2S3</t>
  </si>
  <si>
    <t>GT2OH</t>
  </si>
  <si>
    <t>GT3</t>
  </si>
  <si>
    <t>GT3OD</t>
  </si>
  <si>
    <t>GT3DO</t>
  </si>
  <si>
    <t>GT3S1</t>
  </si>
  <si>
    <t>GT3S2</t>
  </si>
  <si>
    <t>GT3S3</t>
  </si>
  <si>
    <t>GT3OH</t>
  </si>
  <si>
    <t>GT4</t>
  </si>
  <si>
    <t>GT4OD</t>
  </si>
  <si>
    <t>GT4DO</t>
  </si>
  <si>
    <t>GT4S1</t>
  </si>
  <si>
    <t>GT4S2</t>
  </si>
  <si>
    <t>GT4S3</t>
  </si>
  <si>
    <t>GT4OH</t>
  </si>
  <si>
    <t>GT5</t>
  </si>
  <si>
    <t>GT5OD</t>
  </si>
  <si>
    <t>GT5DO</t>
  </si>
  <si>
    <t>GT5S1</t>
  </si>
  <si>
    <t>GT5S2</t>
  </si>
  <si>
    <t>GT5S3</t>
  </si>
  <si>
    <t>GT5OH</t>
  </si>
  <si>
    <t>GT6</t>
  </si>
  <si>
    <t>GT6OD</t>
  </si>
  <si>
    <t>GT6DO</t>
  </si>
  <si>
    <t>GT6S1</t>
  </si>
  <si>
    <t>GT6S2</t>
  </si>
  <si>
    <t>GT6S3</t>
  </si>
  <si>
    <t>GT6OH</t>
  </si>
  <si>
    <t>TYP</t>
  </si>
  <si>
    <t>Dane pochodzą z roku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</si>
  <si>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</si>
  <si>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</si>
  <si>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</si>
  <si>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</si>
  <si>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</si>
  <si>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</si>
  <si>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</si>
  <si>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</si>
  <si>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</si>
  <si>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</si>
  <si>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</si>
  <si>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</si>
  <si>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</t>
  </si>
  <si>
    <t xml:space="preserve"> </t>
  </si>
  <si>
    <r>
      <t xml:space="preserve">Miesiąc \ </t>
    </r>
    <r>
      <rPr>
        <b/>
        <sz val="9"/>
        <color theme="0"/>
        <rFont val="Calibri"/>
        <family val="2"/>
        <charset val="238"/>
        <scheme val="minor"/>
      </rPr>
      <t>Strefa</t>
    </r>
  </si>
  <si>
    <t>AKT_OFE</t>
  </si>
  <si>
    <t>OKR_WYP</t>
  </si>
  <si>
    <t>PKD</t>
  </si>
  <si>
    <t>AKT_SPR</t>
  </si>
  <si>
    <t>CYKL</t>
  </si>
  <si>
    <t>AKT_OSD</t>
  </si>
  <si>
    <t>DATA_IN</t>
  </si>
  <si>
    <t>EMAIL</t>
  </si>
  <si>
    <t>PW_PROC</t>
  </si>
  <si>
    <t>SPRZED1</t>
  </si>
  <si>
    <t>SPRZED2</t>
  </si>
  <si>
    <t>SPRZED3</t>
  </si>
  <si>
    <t>SPRZED4</t>
  </si>
  <si>
    <t>SPRZEDX</t>
  </si>
  <si>
    <t>OSD2</t>
  </si>
  <si>
    <t>OSD1</t>
  </si>
  <si>
    <t>OSD3</t>
  </si>
  <si>
    <t>OSD4</t>
  </si>
  <si>
    <t>OSD5</t>
  </si>
  <si>
    <t>OSD6</t>
  </si>
  <si>
    <t>OSD7</t>
  </si>
  <si>
    <t>WOLSUM</t>
  </si>
  <si>
    <t>WS1</t>
  </si>
  <si>
    <t>WS2</t>
  </si>
  <si>
    <t>WS3</t>
  </si>
  <si>
    <t>WS4</t>
  </si>
  <si>
    <t>WSX</t>
  </si>
  <si>
    <t>WO1</t>
  </si>
  <si>
    <t>WO2</t>
  </si>
  <si>
    <t>WO3</t>
  </si>
  <si>
    <t>WO4</t>
  </si>
  <si>
    <t>WO5</t>
  </si>
  <si>
    <t>WO6</t>
  </si>
  <si>
    <t>WO7</t>
  </si>
  <si>
    <t>GRUPA</t>
  </si>
  <si>
    <t>WARIANT</t>
  </si>
  <si>
    <t>CYKLE</t>
  </si>
  <si>
    <t>TRYB</t>
  </si>
  <si>
    <t>ROZLICZENIE</t>
  </si>
  <si>
    <t>VER</t>
  </si>
  <si>
    <r>
      <rPr>
        <sz val="8"/>
        <color theme="0"/>
        <rFont val="Tahoma"/>
        <family val="2"/>
        <charset val="238"/>
      </rPr>
      <t>WOLUMEN</t>
    </r>
    <r>
      <rPr>
        <b/>
        <sz val="8"/>
        <color theme="0"/>
        <rFont val="Tahom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</si>
</sst>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&quot; MWh&quot;"/>
    <numFmt numFmtId="166" formatCode="0.0000"/>
  </numFmts>
  <fonts count="28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9"/>
      <name val="Tahoma"/>
      <family val="2"/>
      <charset val="238"/>
    </font>
    <font>
      <sz val="9"/>
      <color theme="1" tint="0.249977111117893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0"/>
      <name val="Tahoma"/>
      <family val="2"/>
      <charset val="238"/>
    </font>
    <font>
      <sz val="9"/>
      <color indexed="9"/>
      <name val="Tahoma"/>
      <family val="2"/>
      <charset val="238"/>
    </font>
    <font>
      <b/>
      <sz val="9"/>
      <color theme="1" tint="0.249977111117893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10"/>
      <color theme="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34998626667073579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1" tint="0.34998626667073579"/>
      </right>
      <top/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3" fillId="0" borderId="0" xfId="1" applyFont="1"/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1" applyFont="1" applyBorder="1"/>
    <xf numFmtId="1" fontId="4" fillId="3" borderId="8" xfId="1" applyNumberFormat="1" applyFont="1" applyFill="1" applyBorder="1" applyAlignment="1">
      <alignment horizontal="center" vertical="center"/>
    </xf>
    <xf numFmtId="1" fontId="4" fillId="7" borderId="8" xfId="1" applyNumberFormat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/>
    </xf>
    <xf numFmtId="1" fontId="4" fillId="2" borderId="8" xfId="1" applyNumberFormat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9" fillId="7" borderId="8" xfId="1" applyFont="1" applyFill="1" applyBorder="1" applyAlignment="1">
      <alignment horizontal="right" vertical="center" indent="1"/>
    </xf>
    <xf numFmtId="0" fontId="11" fillId="12" borderId="8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0" fontId="18" fillId="0" borderId="0" xfId="1" applyFont="1"/>
    <xf numFmtId="164" fontId="10" fillId="4" borderId="13" xfId="1" applyNumberFormat="1" applyFont="1" applyFill="1" applyBorder="1" applyAlignment="1" applyProtection="1">
      <alignment horizontal="center" vertical="center"/>
      <protection locked="0"/>
    </xf>
    <xf numFmtId="0" fontId="13" fillId="4" borderId="21" xfId="1" applyFont="1" applyFill="1" applyBorder="1" applyAlignment="1">
      <alignment horizontal="center" vertical="center"/>
    </xf>
    <xf numFmtId="164" fontId="10" fillId="4" borderId="22" xfId="1" applyNumberFormat="1" applyFont="1" applyFill="1" applyBorder="1" applyAlignment="1" applyProtection="1">
      <alignment horizontal="center" vertical="center"/>
      <protection locked="0"/>
    </xf>
    <xf numFmtId="164" fontId="10" fillId="4" borderId="23" xfId="1" applyNumberFormat="1" applyFont="1" applyFill="1" applyBorder="1" applyAlignment="1" applyProtection="1">
      <alignment horizontal="center" vertical="center"/>
      <protection locked="0"/>
    </xf>
    <xf numFmtId="164" fontId="10" fillId="4" borderId="24" xfId="1" applyNumberFormat="1" applyFont="1" applyFill="1" applyBorder="1" applyAlignment="1" applyProtection="1">
      <alignment horizontal="center" vertical="center"/>
      <protection locked="0"/>
    </xf>
    <xf numFmtId="164" fontId="10" fillId="4" borderId="25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>
      <alignment horizontal="center" vertical="center"/>
    </xf>
    <xf numFmtId="165" fontId="19" fillId="14" borderId="1" xfId="1" applyNumberFormat="1" applyFont="1" applyFill="1" applyBorder="1" applyAlignment="1">
      <alignment horizontal="center" vertical="center" shrinkToFit="1"/>
    </xf>
    <xf numFmtId="0" fontId="14" fillId="9" borderId="18" xfId="1" applyFont="1" applyFill="1" applyBorder="1" applyAlignment="1">
      <alignment horizontal="right" vertical="center" indent="1"/>
    </xf>
    <xf numFmtId="0" fontId="14" fillId="9" borderId="19" xfId="1" applyFont="1" applyFill="1" applyBorder="1" applyAlignment="1">
      <alignment horizontal="right" vertical="center" indent="1"/>
    </xf>
    <xf numFmtId="0" fontId="14" fillId="9" borderId="20" xfId="1" applyFont="1" applyFill="1" applyBorder="1" applyAlignment="1">
      <alignment horizontal="right" vertical="center" indent="1"/>
    </xf>
    <xf numFmtId="0" fontId="20" fillId="12" borderId="9" xfId="1" applyFont="1" applyFill="1" applyBorder="1" applyAlignment="1">
      <alignment horizontal="right" vertical="center" indent="1"/>
    </xf>
    <xf numFmtId="0" fontId="20" fillId="12" borderId="11" xfId="1" applyFont="1" applyFill="1" applyBorder="1" applyAlignment="1">
      <alignment horizontal="right" vertical="center" indent="1"/>
    </xf>
    <xf numFmtId="0" fontId="20" fillId="12" borderId="12" xfId="1" applyFont="1" applyFill="1" applyBorder="1" applyAlignment="1">
      <alignment horizontal="right" vertical="center" indent="1"/>
    </xf>
    <xf numFmtId="164" fontId="10" fillId="4" borderId="27" xfId="1" applyNumberFormat="1" applyFont="1" applyFill="1" applyBorder="1" applyAlignment="1" applyProtection="1">
      <alignment horizontal="center" vertical="center"/>
      <protection locked="0"/>
    </xf>
    <xf numFmtId="164" fontId="10" fillId="4" borderId="28" xfId="1" applyNumberFormat="1" applyFont="1" applyFill="1" applyBorder="1" applyAlignment="1" applyProtection="1">
      <alignment horizontal="center" vertical="center"/>
      <protection locked="0"/>
    </xf>
    <xf numFmtId="164" fontId="10" fillId="4" borderId="29" xfId="1" applyNumberFormat="1" applyFont="1" applyFill="1" applyBorder="1" applyAlignment="1" applyProtection="1">
      <alignment horizontal="center" vertical="center"/>
      <protection locked="0"/>
    </xf>
    <xf numFmtId="9" fontId="10" fillId="11" borderId="30" xfId="2" applyFont="1" applyFill="1" applyBorder="1" applyAlignment="1" applyProtection="1">
      <alignment horizontal="center" vertical="center"/>
      <protection locked="0"/>
    </xf>
    <xf numFmtId="9" fontId="10" fillId="11" borderId="26" xfId="2" applyFont="1" applyFill="1" applyBorder="1" applyAlignment="1" applyProtection="1">
      <alignment horizontal="center" vertical="center"/>
      <protection locked="0"/>
    </xf>
    <xf numFmtId="164" fontId="10" fillId="4" borderId="31" xfId="1" applyNumberFormat="1" applyFont="1" applyFill="1" applyBorder="1" applyAlignment="1" applyProtection="1">
      <alignment horizontal="center" vertical="center"/>
      <protection locked="0"/>
    </xf>
    <xf numFmtId="164" fontId="10" fillId="4" borderId="32" xfId="1" applyNumberFormat="1" applyFont="1" applyFill="1" applyBorder="1" applyAlignment="1" applyProtection="1">
      <alignment horizontal="center" vertical="center"/>
      <protection locked="0"/>
    </xf>
    <xf numFmtId="9" fontId="10" fillId="11" borderId="33" xfId="2" applyFont="1" applyFill="1" applyBorder="1" applyAlignment="1" applyProtection="1">
      <alignment horizontal="center" vertical="center"/>
      <protection locked="0"/>
    </xf>
    <xf numFmtId="9" fontId="10" fillId="11" borderId="34" xfId="2" applyFont="1" applyFill="1" applyBorder="1" applyAlignment="1" applyProtection="1">
      <alignment horizontal="center" vertical="center"/>
      <protection locked="0"/>
    </xf>
    <xf numFmtId="164" fontId="10" fillId="4" borderId="35" xfId="1" applyNumberFormat="1" applyFont="1" applyFill="1" applyBorder="1" applyAlignment="1" applyProtection="1">
      <alignment horizontal="center" vertical="center"/>
      <protection locked="0"/>
    </xf>
    <xf numFmtId="164" fontId="10" fillId="4" borderId="36" xfId="1" applyNumberFormat="1" applyFont="1" applyFill="1" applyBorder="1" applyAlignment="1" applyProtection="1">
      <alignment horizontal="center" vertical="center"/>
      <protection locked="0"/>
    </xf>
    <xf numFmtId="0" fontId="21" fillId="10" borderId="18" xfId="1" applyFont="1" applyFill="1" applyBorder="1" applyAlignment="1">
      <alignment horizontal="right" vertical="center" indent="1"/>
    </xf>
    <xf numFmtId="0" fontId="21" fillId="10" borderId="19" xfId="1" applyFont="1" applyFill="1" applyBorder="1" applyAlignment="1">
      <alignment horizontal="right" vertical="center" indent="1"/>
    </xf>
    <xf numFmtId="0" fontId="21" fillId="10" borderId="20" xfId="1" applyFont="1" applyFill="1" applyBorder="1" applyAlignment="1">
      <alignment horizontal="right" vertical="center" indent="1"/>
    </xf>
    <xf numFmtId="1" fontId="4" fillId="16" borderId="8" xfId="1" applyNumberFormat="1" applyFont="1" applyFill="1" applyBorder="1" applyAlignment="1">
      <alignment horizontal="center" vertical="center"/>
    </xf>
    <xf numFmtId="1" fontId="4" fillId="17" borderId="8" xfId="1" applyNumberFormat="1" applyFont="1" applyFill="1" applyBorder="1" applyAlignment="1">
      <alignment horizontal="center" vertical="center"/>
    </xf>
    <xf numFmtId="0" fontId="4" fillId="16" borderId="8" xfId="1" applyFont="1" applyFill="1" applyBorder="1" applyAlignment="1">
      <alignment horizontal="center" vertical="center"/>
    </xf>
    <xf numFmtId="164" fontId="10" fillId="18" borderId="22" xfId="1" applyNumberFormat="1" applyFont="1" applyFill="1" applyBorder="1" applyAlignment="1" applyProtection="1">
      <alignment horizontal="center" vertical="center"/>
      <protection locked="0"/>
    </xf>
    <xf numFmtId="164" fontId="10" fillId="18" borderId="27" xfId="1" applyNumberFormat="1" applyFont="1" applyFill="1" applyBorder="1" applyAlignment="1" applyProtection="1">
      <alignment horizontal="center" vertical="center"/>
      <protection locked="0"/>
    </xf>
    <xf numFmtId="164" fontId="10" fillId="18" borderId="23" xfId="1" applyNumberFormat="1" applyFont="1" applyFill="1" applyBorder="1" applyAlignment="1" applyProtection="1">
      <alignment horizontal="center" vertical="center"/>
      <protection locked="0"/>
    </xf>
    <xf numFmtId="164" fontId="10" fillId="18" borderId="28" xfId="1" applyNumberFormat="1" applyFont="1" applyFill="1" applyBorder="1" applyAlignment="1" applyProtection="1">
      <alignment horizontal="center" vertical="center"/>
      <protection locked="0"/>
    </xf>
    <xf numFmtId="164" fontId="10" fillId="18" borderId="24" xfId="1" applyNumberFormat="1" applyFont="1" applyFill="1" applyBorder="1" applyAlignment="1" applyProtection="1">
      <alignment horizontal="center" vertical="center"/>
      <protection locked="0"/>
    </xf>
    <xf numFmtId="164" fontId="10" fillId="18" borderId="29" xfId="1" applyNumberFormat="1" applyFont="1" applyFill="1" applyBorder="1" applyAlignment="1" applyProtection="1">
      <alignment horizontal="center" vertical="center"/>
      <protection locked="0"/>
    </xf>
    <xf numFmtId="164" fontId="10" fillId="18" borderId="35" xfId="1" applyNumberFormat="1" applyFont="1" applyFill="1" applyBorder="1" applyAlignment="1" applyProtection="1">
      <alignment horizontal="center" vertical="center"/>
      <protection locked="0"/>
    </xf>
    <xf numFmtId="164" fontId="10" fillId="18" borderId="36" xfId="1" applyNumberFormat="1" applyFont="1" applyFill="1" applyBorder="1" applyAlignment="1" applyProtection="1">
      <alignment horizontal="center" vertical="center"/>
      <protection locked="0"/>
    </xf>
    <xf numFmtId="164" fontId="10" fillId="18" borderId="13" xfId="1" applyNumberFormat="1" applyFont="1" applyFill="1" applyBorder="1" applyAlignment="1" applyProtection="1">
      <alignment horizontal="center" vertical="center"/>
      <protection locked="0"/>
    </xf>
    <xf numFmtId="164" fontId="10" fillId="18" borderId="31" xfId="1" applyNumberFormat="1" applyFont="1" applyFill="1" applyBorder="1" applyAlignment="1" applyProtection="1">
      <alignment horizontal="center" vertical="center"/>
      <protection locked="0"/>
    </xf>
    <xf numFmtId="164" fontId="10" fillId="18" borderId="25" xfId="1" applyNumberFormat="1" applyFont="1" applyFill="1" applyBorder="1" applyAlignment="1" applyProtection="1">
      <alignment horizontal="center" vertical="center"/>
      <protection locked="0"/>
    </xf>
    <xf numFmtId="164" fontId="10" fillId="18" borderId="32" xfId="1" applyNumberFormat="1" applyFont="1" applyFill="1" applyBorder="1" applyAlignment="1" applyProtection="1">
      <alignment horizontal="center" vertical="center"/>
      <protection locked="0"/>
    </xf>
    <xf numFmtId="0" fontId="14" fillId="19" borderId="18" xfId="1" applyFont="1" applyFill="1" applyBorder="1" applyAlignment="1">
      <alignment horizontal="right" vertical="center" indent="1"/>
    </xf>
    <xf numFmtId="0" fontId="14" fillId="19" borderId="19" xfId="1" applyFont="1" applyFill="1" applyBorder="1" applyAlignment="1">
      <alignment horizontal="right" vertical="center" indent="1"/>
    </xf>
    <xf numFmtId="0" fontId="14" fillId="19" borderId="20" xfId="1" applyFont="1" applyFill="1" applyBorder="1" applyAlignment="1">
      <alignment horizontal="right" vertical="center" indent="1"/>
    </xf>
    <xf numFmtId="164" fontId="10" fillId="5" borderId="27" xfId="1" applyNumberFormat="1" applyFont="1" applyFill="1" applyBorder="1" applyAlignment="1" applyProtection="1">
      <alignment horizontal="center" vertical="center"/>
      <protection locked="0"/>
    </xf>
    <xf numFmtId="164" fontId="10" fillId="5" borderId="28" xfId="1" applyNumberFormat="1" applyFont="1" applyFill="1" applyBorder="1" applyAlignment="1" applyProtection="1">
      <alignment horizontal="center" vertical="center"/>
      <protection locked="0"/>
    </xf>
    <xf numFmtId="164" fontId="10" fillId="5" borderId="29" xfId="1" applyNumberFormat="1" applyFont="1" applyFill="1" applyBorder="1" applyAlignment="1" applyProtection="1">
      <alignment horizontal="center" vertical="center"/>
      <protection locked="0"/>
    </xf>
    <xf numFmtId="164" fontId="10" fillId="9" borderId="27" xfId="1" applyNumberFormat="1" applyFont="1" applyFill="1" applyBorder="1" applyAlignment="1" applyProtection="1">
      <alignment horizontal="center" vertical="center"/>
      <protection locked="0"/>
    </xf>
    <xf numFmtId="164" fontId="10" fillId="9" borderId="28" xfId="1" applyNumberFormat="1" applyFont="1" applyFill="1" applyBorder="1" applyAlignment="1" applyProtection="1">
      <alignment horizontal="center" vertical="center"/>
      <protection locked="0"/>
    </xf>
    <xf numFmtId="164" fontId="10" fillId="9" borderId="29" xfId="1" applyNumberFormat="1" applyFont="1" applyFill="1" applyBorder="1" applyAlignment="1" applyProtection="1">
      <alignment horizontal="center" vertical="center"/>
      <protection locked="0"/>
    </xf>
    <xf numFmtId="164" fontId="10" fillId="5" borderId="35" xfId="1" applyNumberFormat="1" applyFont="1" applyFill="1" applyBorder="1" applyAlignment="1" applyProtection="1">
      <alignment horizontal="center" vertical="center"/>
      <protection locked="0"/>
    </xf>
    <xf numFmtId="164" fontId="10" fillId="5" borderId="36" xfId="1" applyNumberFormat="1" applyFont="1" applyFill="1" applyBorder="1" applyAlignment="1" applyProtection="1">
      <alignment horizontal="center" vertical="center"/>
      <protection locked="0"/>
    </xf>
    <xf numFmtId="164" fontId="10" fillId="5" borderId="13" xfId="1" applyNumberFormat="1" applyFont="1" applyFill="1" applyBorder="1" applyAlignment="1" applyProtection="1">
      <alignment horizontal="center" vertical="center"/>
      <protection locked="0"/>
    </xf>
    <xf numFmtId="164" fontId="10" fillId="5" borderId="31" xfId="1" applyNumberFormat="1" applyFont="1" applyFill="1" applyBorder="1" applyAlignment="1" applyProtection="1">
      <alignment horizontal="center" vertical="center"/>
      <protection locked="0"/>
    </xf>
    <xf numFmtId="164" fontId="10" fillId="5" borderId="25" xfId="1" applyNumberFormat="1" applyFont="1" applyFill="1" applyBorder="1" applyAlignment="1" applyProtection="1">
      <alignment horizontal="center" vertical="center"/>
      <protection locked="0"/>
    </xf>
    <xf numFmtId="164" fontId="10" fillId="5" borderId="32" xfId="1" applyNumberFormat="1" applyFont="1" applyFill="1" applyBorder="1" applyAlignment="1" applyProtection="1">
      <alignment horizontal="center" vertical="center"/>
      <protection locked="0"/>
    </xf>
    <xf numFmtId="164" fontId="10" fillId="20" borderId="35" xfId="1" applyNumberFormat="1" applyFont="1" applyFill="1" applyBorder="1" applyAlignment="1" applyProtection="1">
      <alignment horizontal="center" vertical="center"/>
      <protection locked="0"/>
    </xf>
    <xf numFmtId="164" fontId="10" fillId="20" borderId="36" xfId="1" applyNumberFormat="1" applyFont="1" applyFill="1" applyBorder="1" applyAlignment="1" applyProtection="1">
      <alignment horizontal="center" vertical="center"/>
      <protection locked="0"/>
    </xf>
    <xf numFmtId="164" fontId="10" fillId="20" borderId="13" xfId="1" applyNumberFormat="1" applyFont="1" applyFill="1" applyBorder="1" applyAlignment="1" applyProtection="1">
      <alignment horizontal="center" vertical="center"/>
      <protection locked="0"/>
    </xf>
    <xf numFmtId="164" fontId="10" fillId="20" borderId="31" xfId="1" applyNumberFormat="1" applyFont="1" applyFill="1" applyBorder="1" applyAlignment="1" applyProtection="1">
      <alignment horizontal="center" vertical="center"/>
      <protection locked="0"/>
    </xf>
    <xf numFmtId="164" fontId="10" fillId="20" borderId="25" xfId="1" applyNumberFormat="1" applyFont="1" applyFill="1" applyBorder="1" applyAlignment="1" applyProtection="1">
      <alignment horizontal="center" vertical="center"/>
      <protection locked="0"/>
    </xf>
    <xf numFmtId="164" fontId="10" fillId="20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/>
    <xf numFmtId="0" fontId="5" fillId="0" borderId="0" xfId="1" applyFont="1"/>
    <xf numFmtId="9" fontId="10" fillId="0" borderId="0" xfId="2" applyFont="1" applyFill="1" applyBorder="1" applyAlignment="1" applyProtection="1">
      <alignment horizontal="center" vertical="center"/>
      <protection locked="0"/>
    </xf>
    <xf numFmtId="0" fontId="22" fillId="0" borderId="0" xfId="1" applyFont="1"/>
    <xf numFmtId="0" fontId="7" fillId="11" borderId="7" xfId="1" applyFont="1" applyFill="1" applyBorder="1" applyAlignment="1">
      <alignment horizontal="center" vertical="center"/>
    </xf>
    <xf numFmtId="0" fontId="25" fillId="0" borderId="38" xfId="0" applyFont="1" applyBorder="1" applyAlignment="1">
      <alignment textRotation="90"/>
    </xf>
    <xf numFmtId="0" fontId="23" fillId="0" borderId="37" xfId="0" applyFont="1" applyBorder="1" applyAlignment="1">
      <alignment textRotation="90"/>
    </xf>
    <xf numFmtId="0" fontId="23" fillId="0" borderId="38" xfId="0" applyFont="1" applyBorder="1" applyAlignment="1">
      <alignment textRotation="90"/>
    </xf>
    <xf numFmtId="2" fontId="23" fillId="0" borderId="38" xfId="0" applyNumberFormat="1" applyFont="1" applyBorder="1" applyAlignment="1">
      <alignment textRotation="90"/>
    </xf>
    <xf numFmtId="0" fontId="23" fillId="0" borderId="38" xfId="0" applyFont="1" applyBorder="1" applyAlignment="1">
      <alignment horizontal="center" textRotation="90"/>
    </xf>
    <xf numFmtId="0" fontId="23" fillId="18" borderId="38" xfId="0" applyFont="1" applyFill="1" applyBorder="1" applyAlignment="1">
      <alignment textRotation="90"/>
    </xf>
    <xf numFmtId="0" fontId="23" fillId="4" borderId="38" xfId="0" applyFont="1" applyFill="1" applyBorder="1" applyAlignment="1">
      <alignment textRotation="90"/>
    </xf>
    <xf numFmtId="0" fontId="23" fillId="0" borderId="39" xfId="0" applyFont="1" applyBorder="1" applyAlignment="1">
      <alignment horizontal="left" vertical="top" textRotation="90"/>
    </xf>
    <xf numFmtId="0" fontId="24" fillId="3" borderId="41" xfId="0" applyFont="1" applyFill="1" applyBorder="1" applyAlignment="1">
      <alignment horizontal="center" textRotation="90"/>
    </xf>
    <xf numFmtId="0" fontId="24" fillId="21" borderId="41" xfId="0" applyFont="1" applyFill="1" applyBorder="1" applyAlignment="1">
      <alignment horizontal="center" textRotation="90"/>
    </xf>
    <xf numFmtId="0" fontId="24" fillId="22" borderId="41" xfId="0" applyFont="1" applyFill="1" applyBorder="1" applyAlignment="1">
      <alignment horizontal="center" textRotation="90"/>
    </xf>
    <xf numFmtId="0" fontId="24" fillId="18" borderId="41" xfId="0" applyFont="1" applyFill="1" applyBorder="1" applyAlignment="1">
      <alignment horizontal="center" textRotation="90"/>
    </xf>
    <xf numFmtId="0" fontId="24" fillId="19" borderId="41" xfId="0" applyFont="1" applyFill="1" applyBorder="1" applyAlignment="1">
      <alignment horizontal="center" textRotation="90"/>
    </xf>
    <xf numFmtId="0" fontId="24" fillId="4" borderId="41" xfId="0" applyFont="1" applyFill="1" applyBorder="1" applyAlignment="1">
      <alignment horizontal="center" textRotation="90"/>
    </xf>
    <xf numFmtId="0" fontId="26" fillId="15" borderId="43" xfId="0" applyFont="1" applyFill="1" applyBorder="1" applyAlignment="1">
      <alignment horizontal="center" vertical="top" textRotation="90"/>
    </xf>
    <xf numFmtId="0" fontId="26" fillId="15" borderId="44" xfId="0" applyFont="1" applyFill="1" applyBorder="1" applyAlignment="1">
      <alignment horizontal="center" vertical="top" textRotation="90"/>
    </xf>
    <xf numFmtId="14" fontId="26" fillId="15" borderId="44" xfId="0" applyNumberFormat="1" applyFont="1" applyFill="1" applyBorder="1" applyAlignment="1">
      <alignment horizontal="center" vertical="top" textRotation="90"/>
    </xf>
    <xf numFmtId="0" fontId="26" fillId="15" borderId="44" xfId="0" applyNumberFormat="1" applyFont="1" applyFill="1" applyBorder="1" applyAlignment="1">
      <alignment horizontal="center" vertical="top" textRotation="90"/>
    </xf>
    <xf numFmtId="22" fontId="26" fillId="15" borderId="44" xfId="0" applyNumberFormat="1" applyFont="1" applyFill="1" applyBorder="1" applyAlignment="1">
      <alignment horizontal="center" vertical="top" textRotation="90"/>
    </xf>
    <xf numFmtId="2" fontId="26" fillId="3" borderId="44" xfId="0" applyNumberFormat="1" applyFont="1" applyFill="1" applyBorder="1" applyAlignment="1">
      <alignment horizontal="center" vertical="top" textRotation="90"/>
    </xf>
    <xf numFmtId="10" fontId="26" fillId="21" borderId="44" xfId="0" applyNumberFormat="1" applyFont="1" applyFill="1" applyBorder="1" applyAlignment="1">
      <alignment horizontal="center" vertical="top" textRotation="90"/>
    </xf>
    <xf numFmtId="10" fontId="26" fillId="22" borderId="44" xfId="0" applyNumberFormat="1" applyFont="1" applyFill="1" applyBorder="1" applyAlignment="1">
      <alignment horizontal="center" vertical="top" textRotation="90"/>
    </xf>
    <xf numFmtId="10" fontId="26" fillId="18" borderId="44" xfId="0" applyNumberFormat="1" applyFont="1" applyFill="1" applyBorder="1" applyAlignment="1">
      <alignment horizontal="center" vertical="top" textRotation="90"/>
    </xf>
    <xf numFmtId="10" fontId="26" fillId="19" borderId="44" xfId="0" applyNumberFormat="1" applyFont="1" applyFill="1" applyBorder="1" applyAlignment="1">
      <alignment horizontal="center" vertical="top" textRotation="90"/>
    </xf>
    <xf numFmtId="10" fontId="26" fillId="4" borderId="44" xfId="0" applyNumberFormat="1" applyFont="1" applyFill="1" applyBorder="1" applyAlignment="1">
      <alignment horizontal="center" vertical="top" textRotation="90"/>
    </xf>
    <xf numFmtId="0" fontId="26" fillId="5" borderId="44" xfId="0" applyFont="1" applyFill="1" applyBorder="1" applyAlignment="1">
      <alignment horizontal="center" vertical="top" textRotation="90"/>
    </xf>
    <xf numFmtId="3" fontId="26" fillId="5" borderId="44" xfId="0" applyNumberFormat="1" applyFont="1" applyFill="1" applyBorder="1" applyAlignment="1">
      <alignment horizontal="center" vertical="top" textRotation="90"/>
    </xf>
    <xf numFmtId="14" fontId="26" fillId="5" borderId="44" xfId="0" applyNumberFormat="1" applyFont="1" applyFill="1" applyBorder="1" applyAlignment="1">
      <alignment horizontal="center" vertical="top" textRotation="90"/>
    </xf>
    <xf numFmtId="0" fontId="26" fillId="5" borderId="45" xfId="0" applyFont="1" applyFill="1" applyBorder="1" applyAlignment="1">
      <alignment horizontal="center" vertical="top" textRotation="90"/>
    </xf>
    <xf numFmtId="0" fontId="24" fillId="23" borderId="40" xfId="0" applyFont="1" applyFill="1" applyBorder="1" applyAlignment="1">
      <alignment horizontal="center" textRotation="90"/>
    </xf>
    <xf numFmtId="0" fontId="24" fillId="23" borderId="41" xfId="0" applyFont="1" applyFill="1" applyBorder="1" applyAlignment="1">
      <alignment horizontal="center" textRotation="90"/>
    </xf>
    <xf numFmtId="2" fontId="24" fillId="23" borderId="41" xfId="0" applyNumberFormat="1" applyFont="1" applyFill="1" applyBorder="1" applyAlignment="1">
      <alignment horizontal="center" textRotation="90"/>
    </xf>
    <xf numFmtId="0" fontId="24" fillId="24" borderId="41" xfId="0" applyFont="1" applyFill="1" applyBorder="1" applyAlignment="1">
      <alignment horizontal="center" textRotation="90"/>
    </xf>
    <xf numFmtId="0" fontId="24" fillId="24" borderId="42" xfId="0" applyFont="1" applyFill="1" applyBorder="1" applyAlignment="1">
      <alignment horizontal="center" textRotation="90"/>
    </xf>
    <xf numFmtId="0" fontId="24" fillId="25" borderId="42" xfId="0" applyFont="1" applyFill="1" applyBorder="1" applyAlignment="1">
      <alignment horizontal="center" textRotation="90"/>
    </xf>
    <xf numFmtId="0" fontId="26" fillId="26" borderId="45" xfId="0" applyFont="1" applyFill="1" applyBorder="1" applyAlignment="1">
      <alignment horizontal="center" vertical="top" textRotation="90"/>
    </xf>
    <xf numFmtId="166" fontId="27" fillId="4" borderId="46" xfId="1" applyNumberFormat="1" applyFont="1" applyFill="1" applyBorder="1" applyAlignment="1">
      <alignment horizontal="center" vertical="center"/>
    </xf>
    <xf numFmtId="0" fontId="6" fillId="28" borderId="41" xfId="0" applyFont="1" applyFill="1" applyBorder="1" applyAlignment="1">
      <alignment horizontal="center" textRotation="90"/>
    </xf>
    <xf numFmtId="14" fontId="26" fillId="27" borderId="44" xfId="0" applyNumberFormat="1" applyFont="1" applyFill="1" applyBorder="1" applyAlignment="1">
      <alignment horizontal="center" vertical="top" textRotation="90"/>
    </xf>
    <xf numFmtId="0" fontId="26" fillId="27" borderId="44" xfId="0" applyFont="1" applyFill="1" applyBorder="1" applyAlignment="1">
      <alignment horizontal="center" vertical="top" textRotation="90"/>
    </xf>
    <xf numFmtId="0" fontId="6" fillId="17" borderId="41" xfId="0" applyFont="1" applyFill="1" applyBorder="1" applyAlignment="1">
      <alignment horizontal="center" textRotation="90"/>
    </xf>
    <xf numFmtId="0" fontId="26" fillId="29" borderId="44" xfId="0" applyFont="1" applyFill="1" applyBorder="1" applyAlignment="1">
      <alignment horizontal="center" vertical="top" textRotation="90"/>
    </xf>
    <xf numFmtId="0" fontId="9" fillId="6" borderId="5" xfId="1" applyFont="1" applyFill="1" applyBorder="1" applyAlignment="1">
      <alignment horizontal="center" vertical="center" wrapText="1"/>
    </xf>
    <xf numFmtId="0" fontId="9" fillId="6" borderId="14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/>
    </xf>
    <xf numFmtId="0" fontId="4" fillId="13" borderId="3" xfId="1" applyFont="1" applyFill="1" applyBorder="1" applyAlignment="1">
      <alignment horizontal="center" vertical="center"/>
    </xf>
    <xf numFmtId="0" fontId="4" fillId="13" borderId="2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top"/>
    </xf>
    <xf numFmtId="0" fontId="12" fillId="7" borderId="3" xfId="1" applyFont="1" applyFill="1" applyBorder="1" applyAlignment="1">
      <alignment horizontal="center" vertical="top"/>
    </xf>
    <xf numFmtId="0" fontId="12" fillId="7" borderId="2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/>
    </xf>
    <xf numFmtId="0" fontId="4" fillId="16" borderId="2" xfId="1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3"/>
    <cellStyle name="Procentowy" xfId="2" builtinId="5"/>
  </cellStyles>
  <dxfs count="44"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7CE"/>
      <color rgb="FFFFB8B7"/>
      <color rgb="FF9C0006"/>
      <color rgb="FFFFE05B"/>
      <color rgb="FFFFED01"/>
      <color rgb="FFBBFBE6"/>
      <color rgb="FFFFE101"/>
      <color rgb="FFFF0101"/>
      <color rgb="FF66FF33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zarafi&#324;ski/Pulpit/ZAPYTANIE_FIppppRMA_2012_MM_D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H/BPC/SLOVAKIA/SLOVAKIA_COMPANY_ZZZ_2013_01_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YTANIE"/>
      <sheetName val="ZUŻYCIA"/>
      <sheetName val="PKD"/>
      <sheetName val="PKD Tabela"/>
      <sheetName val="EXP"/>
    </sheetNames>
    <sheetDataSet>
      <sheetData sheetId="0">
        <row r="5">
          <cell r="I5">
            <v>9570957722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Q"/>
      <sheetName val="DIAGRAM"/>
      <sheetName val="EXP"/>
    </sheetNames>
    <sheetDataSet>
      <sheetData sheetId="0">
        <row r="7">
          <cell r="N7" t="str">
            <v>VSD</v>
          </cell>
        </row>
        <row r="8">
          <cell r="N8" t="str">
            <v>SSD</v>
          </cell>
        </row>
        <row r="9">
          <cell r="N9" t="str">
            <v>ZSD</v>
          </cell>
        </row>
        <row r="10">
          <cell r="N10" t="str">
            <v>ČEZ</v>
          </cell>
        </row>
        <row r="11">
          <cell r="N11" t="str">
            <v>SLOVAKIA ENERGY</v>
          </cell>
        </row>
        <row r="12">
          <cell r="N12" t="str">
            <v>ENERGETICKE CENTRUM</v>
          </cell>
        </row>
        <row r="13">
          <cell r="N13" t="str">
            <v>AC ENERGIA</v>
          </cell>
        </row>
        <row r="14">
          <cell r="N14" t="str">
            <v>BICORN</v>
          </cell>
        </row>
        <row r="15">
          <cell r="N15" t="str">
            <v>BRATISLAVSKA TEPLARENSKA</v>
          </cell>
        </row>
        <row r="16">
          <cell r="N16" t="str">
            <v>BUKOZA ENERGO</v>
          </cell>
        </row>
        <row r="17">
          <cell r="N17" t="str">
            <v>GEON</v>
          </cell>
        </row>
        <row r="18">
          <cell r="N18" t="str">
            <v>MAGNA EA</v>
          </cell>
        </row>
        <row r="19">
          <cell r="N19" t="str">
            <v>KOMUNAL ENERGY</v>
          </cell>
        </row>
        <row r="20">
          <cell r="N20" t="str">
            <v>PB POWER TRADE</v>
          </cell>
        </row>
        <row r="21">
          <cell r="N21" t="str">
            <v>POW-EN</v>
          </cell>
        </row>
        <row r="22">
          <cell r="N22" t="str">
            <v>RSP ENERGY</v>
          </cell>
        </row>
        <row r="23">
          <cell r="N23" t="str">
            <v>VASA ENERGIA</v>
          </cell>
        </row>
        <row r="24">
          <cell r="N24" t="str">
            <v>SLOVENSKE ELEKTRARNE</v>
          </cell>
        </row>
        <row r="25">
          <cell r="N25" t="str">
            <v>SK ENERGY</v>
          </cell>
        </row>
        <row r="26">
          <cell r="N26" t="str">
            <v>other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 tint="0.39997558519241921"/>
  </sheetPr>
  <dimension ref="A1:AA1048576"/>
  <sheetViews>
    <sheetView showGridLines="0" showRowColHeaders="0" tabSelected="1" topLeftCell="A45" zoomScale="90" zoomScaleNormal="90" workbookViewId="0">
      <selection activeCell="Y95" sqref="Y95"/>
    </sheetView>
  </sheetViews>
  <sheetFormatPr defaultColWidth="2.625" defaultRowHeight="12.75" outlineLevelRow="1"/>
  <cols>
    <col min="1" max="1" width="0.75" style="1" customWidth="1"/>
    <col min="2" max="2" width="10.875" style="1" customWidth="1"/>
    <col min="3" max="3" width="8.125" style="1" customWidth="1"/>
    <col min="4" max="4" width="0.75" style="1" customWidth="1"/>
    <col min="5" max="5" width="12.375" style="1" customWidth="1"/>
    <col min="6" max="8" width="8.125" style="1" customWidth="1"/>
    <col min="9" max="9" width="0.75" style="1" customWidth="1"/>
    <col min="10" max="10" width="8.125" style="1" customWidth="1"/>
    <col min="11" max="11" width="9" style="1" customWidth="1"/>
    <col min="12" max="12" width="0.875" style="1" customWidth="1"/>
    <col min="13" max="13" width="9" style="1" customWidth="1"/>
    <col min="14" max="14" width="0.875" style="1" customWidth="1"/>
    <col min="15" max="15" width="9" style="1" customWidth="1"/>
    <col min="16" max="16" width="0.75" style="1" customWidth="1"/>
    <col min="17" max="17" width="12.375" style="1" customWidth="1"/>
    <col min="18" max="20" width="8.125" style="1" customWidth="1"/>
    <col min="21" max="21" width="0.75" style="1" customWidth="1"/>
    <col min="22" max="22" width="8.125" style="1" customWidth="1"/>
    <col min="23" max="23" width="9" style="1" customWidth="1"/>
    <col min="24" max="24" width="0.875" style="1" customWidth="1"/>
    <col min="25" max="25" width="9" style="1" customWidth="1"/>
    <col min="26" max="26" width="0.875" style="1" customWidth="1"/>
    <col min="27" max="27" width="9" style="1" customWidth="1"/>
    <col min="28" max="28" width="1" style="1" customWidth="1"/>
    <col min="29" max="29" width="12.375" style="1" customWidth="1"/>
    <col min="30" max="33" width="8.5" style="1" customWidth="1"/>
    <col min="34" max="16384" width="2.625" style="1"/>
  </cols>
  <sheetData>
    <row r="1" spans="2:15" ht="4.5" customHeight="1"/>
    <row r="2" spans="2:15" ht="15" customHeight="1">
      <c r="B2" s="127" t="s">
        <v>83</v>
      </c>
      <c r="C2" s="128"/>
      <c r="E2" s="136" t="s">
        <v>139</v>
      </c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2:15" ht="4.5" customHeight="1">
      <c r="B3" s="129"/>
      <c r="C3" s="130"/>
      <c r="D3" s="4"/>
    </row>
    <row r="4" spans="2:15" ht="12" customHeight="1">
      <c r="B4" s="131"/>
      <c r="C4" s="132"/>
      <c r="D4" s="4"/>
      <c r="E4" s="139" t="s">
        <v>5</v>
      </c>
      <c r="F4" s="140"/>
      <c r="G4" s="140"/>
      <c r="H4" s="141"/>
      <c r="J4" s="9" t="s">
        <v>4</v>
      </c>
      <c r="K4" s="23">
        <f>SUM(J6:K17)</f>
        <v>0</v>
      </c>
      <c r="M4" s="22" t="s">
        <v>3</v>
      </c>
      <c r="O4" s="22" t="s">
        <v>2</v>
      </c>
    </row>
    <row r="5" spans="2:15" ht="12.75" customHeight="1">
      <c r="B5" s="11" t="s">
        <v>96</v>
      </c>
      <c r="C5" s="12"/>
      <c r="E5" s="84" t="s">
        <v>98</v>
      </c>
      <c r="F5" s="17" t="s">
        <v>22</v>
      </c>
      <c r="G5" s="17" t="s">
        <v>23</v>
      </c>
      <c r="H5" s="17" t="s">
        <v>24</v>
      </c>
      <c r="J5" s="10" t="s">
        <v>22</v>
      </c>
      <c r="K5" s="10" t="s">
        <v>23</v>
      </c>
      <c r="M5" s="10" t="s">
        <v>22</v>
      </c>
      <c r="O5" s="10" t="s">
        <v>22</v>
      </c>
    </row>
    <row r="6" spans="2:15" ht="10.5" customHeight="1">
      <c r="B6" s="27" t="s">
        <v>84</v>
      </c>
      <c r="C6" s="13"/>
      <c r="E6" s="41" t="s">
        <v>84</v>
      </c>
      <c r="F6" s="18"/>
      <c r="G6" s="18"/>
      <c r="H6" s="30"/>
      <c r="J6" s="39"/>
      <c r="K6" s="40"/>
      <c r="M6" s="30"/>
      <c r="O6" s="30"/>
    </row>
    <row r="7" spans="2:15" ht="10.5" customHeight="1">
      <c r="B7" s="28" t="s">
        <v>85</v>
      </c>
      <c r="C7" s="13"/>
      <c r="E7" s="42" t="s">
        <v>85</v>
      </c>
      <c r="F7" s="19"/>
      <c r="G7" s="19"/>
      <c r="H7" s="31"/>
      <c r="J7" s="16"/>
      <c r="K7" s="35"/>
      <c r="M7" s="31"/>
      <c r="O7" s="31"/>
    </row>
    <row r="8" spans="2:15" ht="10.5" customHeight="1">
      <c r="B8" s="28" t="s">
        <v>86</v>
      </c>
      <c r="C8" s="13"/>
      <c r="E8" s="42" t="s">
        <v>86</v>
      </c>
      <c r="F8" s="19"/>
      <c r="G8" s="19"/>
      <c r="H8" s="31"/>
      <c r="J8" s="16"/>
      <c r="K8" s="35"/>
      <c r="M8" s="31"/>
      <c r="O8" s="31"/>
    </row>
    <row r="9" spans="2:15" ht="10.5" customHeight="1">
      <c r="B9" s="28" t="s">
        <v>87</v>
      </c>
      <c r="C9" s="13"/>
      <c r="E9" s="42" t="s">
        <v>87</v>
      </c>
      <c r="F9" s="19"/>
      <c r="G9" s="19"/>
      <c r="H9" s="31"/>
      <c r="J9" s="16"/>
      <c r="K9" s="35"/>
      <c r="M9" s="31"/>
      <c r="O9" s="31"/>
    </row>
    <row r="10" spans="2:15" ht="10.5" customHeight="1">
      <c r="B10" s="28" t="s">
        <v>88</v>
      </c>
      <c r="C10" s="13"/>
      <c r="E10" s="42" t="s">
        <v>88</v>
      </c>
      <c r="F10" s="19"/>
      <c r="G10" s="19"/>
      <c r="H10" s="31"/>
      <c r="J10" s="16"/>
      <c r="K10" s="35"/>
      <c r="M10" s="31"/>
      <c r="O10" s="31"/>
    </row>
    <row r="11" spans="2:15" ht="10.5" customHeight="1">
      <c r="B11" s="28" t="s">
        <v>89</v>
      </c>
      <c r="C11" s="13"/>
      <c r="E11" s="42" t="s">
        <v>89</v>
      </c>
      <c r="F11" s="19"/>
      <c r="G11" s="19"/>
      <c r="H11" s="31"/>
      <c r="J11" s="16"/>
      <c r="K11" s="35"/>
      <c r="M11" s="31"/>
      <c r="O11" s="31"/>
    </row>
    <row r="12" spans="2:15" ht="10.5" customHeight="1">
      <c r="B12" s="28" t="s">
        <v>90</v>
      </c>
      <c r="C12" s="13"/>
      <c r="E12" s="42" t="s">
        <v>90</v>
      </c>
      <c r="F12" s="19"/>
      <c r="G12" s="19"/>
      <c r="H12" s="31"/>
      <c r="J12" s="16"/>
      <c r="K12" s="35"/>
      <c r="M12" s="31"/>
      <c r="O12" s="31"/>
    </row>
    <row r="13" spans="2:15" ht="10.5" customHeight="1">
      <c r="B13" s="28" t="s">
        <v>91</v>
      </c>
      <c r="C13" s="13"/>
      <c r="E13" s="42" t="s">
        <v>91</v>
      </c>
      <c r="F13" s="19"/>
      <c r="G13" s="19"/>
      <c r="H13" s="31"/>
      <c r="J13" s="16"/>
      <c r="K13" s="35"/>
      <c r="M13" s="31"/>
      <c r="O13" s="31"/>
    </row>
    <row r="14" spans="2:15" ht="10.5" customHeight="1">
      <c r="B14" s="28" t="s">
        <v>92</v>
      </c>
      <c r="C14" s="13"/>
      <c r="E14" s="42" t="s">
        <v>92</v>
      </c>
      <c r="F14" s="19"/>
      <c r="G14" s="19"/>
      <c r="H14" s="31"/>
      <c r="J14" s="16"/>
      <c r="K14" s="35"/>
      <c r="M14" s="31"/>
      <c r="O14" s="31"/>
    </row>
    <row r="15" spans="2:15" ht="10.5" customHeight="1">
      <c r="B15" s="28" t="s">
        <v>93</v>
      </c>
      <c r="C15" s="13"/>
      <c r="E15" s="42" t="s">
        <v>93</v>
      </c>
      <c r="F15" s="19"/>
      <c r="G15" s="19"/>
      <c r="H15" s="31"/>
      <c r="J15" s="16"/>
      <c r="K15" s="35"/>
      <c r="M15" s="31"/>
      <c r="O15" s="31"/>
    </row>
    <row r="16" spans="2:15" ht="10.5" customHeight="1">
      <c r="B16" s="28" t="s">
        <v>94</v>
      </c>
      <c r="C16" s="13"/>
      <c r="E16" s="42" t="s">
        <v>94</v>
      </c>
      <c r="F16" s="19"/>
      <c r="G16" s="19"/>
      <c r="H16" s="31"/>
      <c r="J16" s="16"/>
      <c r="K16" s="35"/>
      <c r="M16" s="31"/>
      <c r="O16" s="31"/>
    </row>
    <row r="17" spans="2:15" ht="10.5" customHeight="1">
      <c r="B17" s="29" t="s">
        <v>95</v>
      </c>
      <c r="C17" s="14"/>
      <c r="E17" s="43" t="s">
        <v>95</v>
      </c>
      <c r="F17" s="20"/>
      <c r="G17" s="20"/>
      <c r="H17" s="32"/>
      <c r="J17" s="21"/>
      <c r="K17" s="36"/>
      <c r="M17" s="32"/>
      <c r="O17" s="32"/>
    </row>
    <row r="18" spans="2:15" ht="12" customHeight="1">
      <c r="B18" s="83" t="e">
        <f>LEFT(#REF!,4)*1</f>
        <v>#REF!</v>
      </c>
      <c r="C18" s="121">
        <f>IFERROR(STDEV(C6:C17),0)</f>
        <v>0</v>
      </c>
      <c r="E18" s="23">
        <f>SUM(F6:H17)</f>
        <v>0</v>
      </c>
      <c r="F18" s="33" t="str">
        <f>IFERROR(SUM(F6:F17)/E18,"-")</f>
        <v>-</v>
      </c>
      <c r="G18" s="33" t="str">
        <f>IFERROR(SUM(G6:G17)/E18,"-")</f>
        <v>-</v>
      </c>
      <c r="H18" s="34" t="str">
        <f>IFERROR(SUM(H6:H17)/E18,"-")</f>
        <v>-</v>
      </c>
      <c r="J18" s="37" t="str">
        <f>IFERROR(SUM(J6:J17)/K4,"-")</f>
        <v>-</v>
      </c>
      <c r="K18" s="38" t="str">
        <f>IFERROR(SUM(K6:K17)/K4,"-")</f>
        <v>-</v>
      </c>
      <c r="M18" s="23">
        <f>SUM(M6:M17)</f>
        <v>0</v>
      </c>
      <c r="O18" s="23">
        <f>SUM(O6:O17)</f>
        <v>0</v>
      </c>
    </row>
    <row r="19" spans="2:15" ht="4.5" customHeight="1">
      <c r="F19" s="2"/>
      <c r="G19" s="2"/>
      <c r="H19" s="2"/>
      <c r="I19" s="3"/>
    </row>
    <row r="20" spans="2:15" ht="12" customHeight="1">
      <c r="E20" s="142" t="s">
        <v>10</v>
      </c>
      <c r="F20" s="143"/>
      <c r="G20" s="143"/>
      <c r="H20" s="144"/>
      <c r="J20" s="44" t="s">
        <v>7</v>
      </c>
      <c r="K20" s="23">
        <f>SUM(J21:K32)</f>
        <v>0</v>
      </c>
      <c r="M20" s="46" t="s">
        <v>6</v>
      </c>
    </row>
    <row r="21" spans="2:15" ht="10.5" customHeight="1" outlineLevel="1">
      <c r="E21" s="59" t="s">
        <v>84</v>
      </c>
      <c r="F21" s="47"/>
      <c r="G21" s="47"/>
      <c r="H21" s="48"/>
      <c r="J21" s="53"/>
      <c r="K21" s="54"/>
      <c r="M21" s="48"/>
    </row>
    <row r="22" spans="2:15" ht="10.5" customHeight="1" outlineLevel="1">
      <c r="E22" s="60" t="s">
        <v>85</v>
      </c>
      <c r="F22" s="49"/>
      <c r="G22" s="49"/>
      <c r="H22" s="50"/>
      <c r="J22" s="55"/>
      <c r="K22" s="56"/>
      <c r="M22" s="50"/>
    </row>
    <row r="23" spans="2:15" ht="10.5" customHeight="1" outlineLevel="1">
      <c r="E23" s="60" t="s">
        <v>86</v>
      </c>
      <c r="F23" s="49"/>
      <c r="G23" s="49"/>
      <c r="H23" s="50"/>
      <c r="J23" s="55"/>
      <c r="K23" s="56"/>
      <c r="M23" s="50"/>
    </row>
    <row r="24" spans="2:15" ht="10.5" customHeight="1" outlineLevel="1">
      <c r="E24" s="60" t="s">
        <v>87</v>
      </c>
      <c r="F24" s="49"/>
      <c r="G24" s="49"/>
      <c r="H24" s="50"/>
      <c r="J24" s="55"/>
      <c r="K24" s="56"/>
      <c r="M24" s="50"/>
    </row>
    <row r="25" spans="2:15" ht="10.5" customHeight="1" outlineLevel="1">
      <c r="E25" s="60" t="s">
        <v>88</v>
      </c>
      <c r="F25" s="49"/>
      <c r="G25" s="49"/>
      <c r="H25" s="50"/>
      <c r="J25" s="55"/>
      <c r="K25" s="56"/>
      <c r="M25" s="50"/>
    </row>
    <row r="26" spans="2:15" ht="10.5" customHeight="1" outlineLevel="1">
      <c r="E26" s="60" t="s">
        <v>89</v>
      </c>
      <c r="F26" s="49"/>
      <c r="G26" s="49"/>
      <c r="H26" s="50"/>
      <c r="J26" s="55"/>
      <c r="K26" s="56"/>
      <c r="M26" s="50"/>
    </row>
    <row r="27" spans="2:15" ht="10.5" customHeight="1" outlineLevel="1">
      <c r="E27" s="60" t="s">
        <v>90</v>
      </c>
      <c r="F27" s="49"/>
      <c r="G27" s="49"/>
      <c r="H27" s="50"/>
      <c r="J27" s="55"/>
      <c r="K27" s="56"/>
      <c r="M27" s="50"/>
    </row>
    <row r="28" spans="2:15" ht="10.5" customHeight="1" outlineLevel="1">
      <c r="E28" s="60" t="s">
        <v>91</v>
      </c>
      <c r="F28" s="49"/>
      <c r="G28" s="49"/>
      <c r="H28" s="50"/>
      <c r="J28" s="55"/>
      <c r="K28" s="56"/>
      <c r="M28" s="50"/>
    </row>
    <row r="29" spans="2:15" ht="10.5" customHeight="1" outlineLevel="1">
      <c r="E29" s="60" t="s">
        <v>92</v>
      </c>
      <c r="F29" s="49"/>
      <c r="G29" s="49"/>
      <c r="H29" s="50"/>
      <c r="J29" s="55"/>
      <c r="K29" s="56"/>
      <c r="M29" s="50"/>
    </row>
    <row r="30" spans="2:15" ht="10.5" customHeight="1" outlineLevel="1">
      <c r="E30" s="60" t="s">
        <v>93</v>
      </c>
      <c r="F30" s="49"/>
      <c r="G30" s="49"/>
      <c r="H30" s="50"/>
      <c r="J30" s="55"/>
      <c r="K30" s="56"/>
      <c r="M30" s="50"/>
    </row>
    <row r="31" spans="2:15" ht="10.5" customHeight="1" outlineLevel="1">
      <c r="E31" s="60" t="s">
        <v>94</v>
      </c>
      <c r="F31" s="49"/>
      <c r="G31" s="49"/>
      <c r="H31" s="50"/>
      <c r="J31" s="55"/>
      <c r="K31" s="56"/>
      <c r="M31" s="50"/>
    </row>
    <row r="32" spans="2:15" ht="10.5" customHeight="1" outlineLevel="1">
      <c r="E32" s="61" t="s">
        <v>95</v>
      </c>
      <c r="F32" s="51"/>
      <c r="G32" s="51"/>
      <c r="H32" s="52"/>
      <c r="J32" s="57"/>
      <c r="K32" s="58"/>
      <c r="M32" s="52"/>
    </row>
    <row r="33" spans="2:13" ht="12" customHeight="1">
      <c r="B33" s="81"/>
      <c r="E33" s="23">
        <f>SUM(F21:H32)</f>
        <v>0</v>
      </c>
      <c r="F33" s="33" t="str">
        <f>IFERROR(SUM(F21:F32)/E33,"-")</f>
        <v>-</v>
      </c>
      <c r="G33" s="33" t="str">
        <f>IFERROR(SUM(G21:G32)/E33,"-")</f>
        <v>-</v>
      </c>
      <c r="H33" s="34" t="str">
        <f>IFERROR(SUM(H21:H32)/E33,"-")</f>
        <v>-</v>
      </c>
      <c r="J33" s="37" t="str">
        <f>IFERROR(SUM(J21:J32)/K20,"-")</f>
        <v>-</v>
      </c>
      <c r="K33" s="38" t="str">
        <f>IFERROR(SUM(K21:K32)/K20,"-")</f>
        <v>-</v>
      </c>
      <c r="M33" s="23">
        <f>SUM(M21:M32)</f>
        <v>0</v>
      </c>
    </row>
    <row r="34" spans="2:13" ht="4.5" customHeight="1"/>
    <row r="35" spans="2:13" ht="12" customHeight="1">
      <c r="E35" s="133" t="s">
        <v>0</v>
      </c>
      <c r="F35" s="134"/>
      <c r="G35" s="134"/>
      <c r="H35" s="135"/>
      <c r="J35" s="44" t="s">
        <v>8</v>
      </c>
      <c r="K35" s="23">
        <f>SUM(J36:K47)</f>
        <v>0</v>
      </c>
      <c r="M35" s="46" t="s">
        <v>11</v>
      </c>
    </row>
    <row r="36" spans="2:13" ht="10.5" customHeight="1" outlineLevel="1">
      <c r="E36" s="24" t="s">
        <v>84</v>
      </c>
      <c r="F36" s="18"/>
      <c r="G36" s="18"/>
      <c r="H36" s="30"/>
      <c r="J36" s="53"/>
      <c r="K36" s="54"/>
      <c r="M36" s="48"/>
    </row>
    <row r="37" spans="2:13" ht="10.5" customHeight="1" outlineLevel="1">
      <c r="E37" s="25" t="s">
        <v>85</v>
      </c>
      <c r="F37" s="19"/>
      <c r="G37" s="19"/>
      <c r="H37" s="31"/>
      <c r="J37" s="55"/>
      <c r="K37" s="56"/>
      <c r="M37" s="50"/>
    </row>
    <row r="38" spans="2:13" ht="10.5" customHeight="1" outlineLevel="1">
      <c r="E38" s="25" t="s">
        <v>86</v>
      </c>
      <c r="F38" s="19"/>
      <c r="G38" s="19"/>
      <c r="H38" s="31"/>
      <c r="J38" s="55"/>
      <c r="K38" s="56"/>
      <c r="M38" s="50"/>
    </row>
    <row r="39" spans="2:13" ht="10.5" customHeight="1" outlineLevel="1">
      <c r="E39" s="25" t="s">
        <v>87</v>
      </c>
      <c r="F39" s="19"/>
      <c r="G39" s="19"/>
      <c r="H39" s="31"/>
      <c r="J39" s="55"/>
      <c r="K39" s="56"/>
      <c r="M39" s="50"/>
    </row>
    <row r="40" spans="2:13" ht="10.5" customHeight="1" outlineLevel="1">
      <c r="E40" s="25" t="s">
        <v>88</v>
      </c>
      <c r="F40" s="19"/>
      <c r="G40" s="19"/>
      <c r="H40" s="31"/>
      <c r="J40" s="55"/>
      <c r="K40" s="56"/>
      <c r="M40" s="50"/>
    </row>
    <row r="41" spans="2:13" ht="10.5" customHeight="1" outlineLevel="1">
      <c r="E41" s="25" t="s">
        <v>89</v>
      </c>
      <c r="F41" s="19"/>
      <c r="G41" s="19"/>
      <c r="H41" s="31"/>
      <c r="J41" s="55"/>
      <c r="K41" s="56"/>
      <c r="M41" s="50"/>
    </row>
    <row r="42" spans="2:13" ht="10.5" customHeight="1" outlineLevel="1">
      <c r="E42" s="25" t="s">
        <v>90</v>
      </c>
      <c r="F42" s="19"/>
      <c r="G42" s="19"/>
      <c r="H42" s="31"/>
      <c r="J42" s="55"/>
      <c r="K42" s="56"/>
      <c r="M42" s="50"/>
    </row>
    <row r="43" spans="2:13" ht="10.5" customHeight="1" outlineLevel="1">
      <c r="E43" s="25" t="s">
        <v>91</v>
      </c>
      <c r="F43" s="19"/>
      <c r="G43" s="19"/>
      <c r="H43" s="31"/>
      <c r="J43" s="55"/>
      <c r="K43" s="56"/>
      <c r="M43" s="50"/>
    </row>
    <row r="44" spans="2:13" ht="10.5" customHeight="1" outlineLevel="1">
      <c r="E44" s="25" t="s">
        <v>92</v>
      </c>
      <c r="F44" s="19"/>
      <c r="G44" s="19"/>
      <c r="H44" s="31"/>
      <c r="J44" s="55"/>
      <c r="K44" s="56"/>
      <c r="M44" s="50"/>
    </row>
    <row r="45" spans="2:13" ht="10.5" customHeight="1" outlineLevel="1">
      <c r="E45" s="25" t="s">
        <v>93</v>
      </c>
      <c r="F45" s="19"/>
      <c r="G45" s="19"/>
      <c r="H45" s="31"/>
      <c r="J45" s="55"/>
      <c r="K45" s="56"/>
      <c r="M45" s="50"/>
    </row>
    <row r="46" spans="2:13" ht="10.5" customHeight="1" outlineLevel="1">
      <c r="E46" s="25" t="s">
        <v>94</v>
      </c>
      <c r="F46" s="19"/>
      <c r="G46" s="19"/>
      <c r="H46" s="31"/>
      <c r="J46" s="55"/>
      <c r="K46" s="56"/>
      <c r="M46" s="50"/>
    </row>
    <row r="47" spans="2:13" ht="10.5" customHeight="1" outlineLevel="1">
      <c r="E47" s="26" t="s">
        <v>95</v>
      </c>
      <c r="F47" s="20"/>
      <c r="G47" s="20"/>
      <c r="H47" s="32"/>
      <c r="J47" s="57"/>
      <c r="K47" s="58"/>
      <c r="M47" s="52"/>
    </row>
    <row r="48" spans="2:13" ht="12" customHeight="1">
      <c r="B48" s="81"/>
      <c r="E48" s="23">
        <f>SUM(F36:H47)</f>
        <v>0</v>
      </c>
      <c r="F48" s="33" t="str">
        <f>IFERROR(SUM(F36:F47)/E48,"-")</f>
        <v>-</v>
      </c>
      <c r="G48" s="33" t="str">
        <f>IFERROR(SUM(G36:G47)/E48,"-")</f>
        <v>-</v>
      </c>
      <c r="H48" s="34" t="str">
        <f>IFERROR(SUM(H36:H47)/E48,"-")</f>
        <v>-</v>
      </c>
      <c r="J48" s="37" t="str">
        <f>IFERROR(SUM(J36:J47)/K35,"-")</f>
        <v>-</v>
      </c>
      <c r="K48" s="37" t="str">
        <f>IFERROR(SUM(K36:K47)/K35,"-")</f>
        <v>-</v>
      </c>
      <c r="M48" s="23">
        <f>SUM(M36:M47)</f>
        <v>0</v>
      </c>
    </row>
    <row r="49" spans="2:13" ht="4.5" customHeight="1"/>
    <row r="50" spans="2:13" ht="12" customHeight="1">
      <c r="E50" s="133" t="s">
        <v>1</v>
      </c>
      <c r="F50" s="134"/>
      <c r="G50" s="134"/>
      <c r="H50" s="135"/>
      <c r="J50" s="44" t="s">
        <v>9</v>
      </c>
      <c r="K50" s="23">
        <f>SUM(J51:K62)</f>
        <v>0</v>
      </c>
      <c r="M50" s="46" t="s">
        <v>12</v>
      </c>
    </row>
    <row r="51" spans="2:13" ht="12" hidden="1" customHeight="1" outlineLevel="1">
      <c r="E51" s="24" t="s">
        <v>84</v>
      </c>
      <c r="F51" s="18"/>
      <c r="G51" s="18"/>
      <c r="H51" s="30"/>
      <c r="J51" s="53"/>
      <c r="K51" s="54"/>
      <c r="M51" s="48"/>
    </row>
    <row r="52" spans="2:13" ht="12" hidden="1" customHeight="1" outlineLevel="1">
      <c r="E52" s="25" t="s">
        <v>85</v>
      </c>
      <c r="F52" s="19"/>
      <c r="G52" s="19"/>
      <c r="H52" s="31"/>
      <c r="J52" s="55"/>
      <c r="K52" s="56"/>
      <c r="M52" s="50"/>
    </row>
    <row r="53" spans="2:13" ht="12" hidden="1" customHeight="1" outlineLevel="1">
      <c r="E53" s="25" t="s">
        <v>86</v>
      </c>
      <c r="F53" s="19"/>
      <c r="G53" s="19"/>
      <c r="H53" s="31"/>
      <c r="J53" s="55"/>
      <c r="K53" s="56"/>
      <c r="M53" s="50"/>
    </row>
    <row r="54" spans="2:13" ht="12" hidden="1" customHeight="1" outlineLevel="1">
      <c r="E54" s="25" t="s">
        <v>87</v>
      </c>
      <c r="F54" s="19"/>
      <c r="G54" s="19"/>
      <c r="H54" s="31"/>
      <c r="J54" s="55"/>
      <c r="K54" s="56"/>
      <c r="M54" s="50"/>
    </row>
    <row r="55" spans="2:13" ht="12" hidden="1" customHeight="1" outlineLevel="1">
      <c r="E55" s="25" t="s">
        <v>88</v>
      </c>
      <c r="F55" s="19"/>
      <c r="G55" s="19"/>
      <c r="H55" s="31"/>
      <c r="J55" s="55"/>
      <c r="K55" s="56"/>
      <c r="M55" s="50"/>
    </row>
    <row r="56" spans="2:13" ht="12" hidden="1" customHeight="1" outlineLevel="1">
      <c r="E56" s="25" t="s">
        <v>89</v>
      </c>
      <c r="F56" s="19"/>
      <c r="G56" s="19"/>
      <c r="H56" s="31"/>
      <c r="J56" s="55"/>
      <c r="K56" s="56"/>
      <c r="M56" s="50"/>
    </row>
    <row r="57" spans="2:13" ht="12" hidden="1" customHeight="1" outlineLevel="1">
      <c r="E57" s="25" t="s">
        <v>90</v>
      </c>
      <c r="F57" s="19"/>
      <c r="G57" s="19"/>
      <c r="H57" s="31"/>
      <c r="J57" s="55"/>
      <c r="K57" s="56"/>
      <c r="M57" s="50"/>
    </row>
    <row r="58" spans="2:13" ht="12" hidden="1" customHeight="1" outlineLevel="1">
      <c r="E58" s="25" t="s">
        <v>91</v>
      </c>
      <c r="F58" s="19"/>
      <c r="G58" s="19"/>
      <c r="H58" s="31"/>
      <c r="J58" s="55"/>
      <c r="K58" s="56"/>
      <c r="M58" s="50"/>
    </row>
    <row r="59" spans="2:13" ht="12" hidden="1" customHeight="1" outlineLevel="1">
      <c r="E59" s="25" t="s">
        <v>92</v>
      </c>
      <c r="F59" s="19"/>
      <c r="G59" s="19"/>
      <c r="H59" s="31"/>
      <c r="J59" s="55"/>
      <c r="K59" s="56"/>
      <c r="M59" s="50"/>
    </row>
    <row r="60" spans="2:13" ht="12" hidden="1" customHeight="1" outlineLevel="1">
      <c r="E60" s="25" t="s">
        <v>93</v>
      </c>
      <c r="F60" s="19"/>
      <c r="G60" s="19"/>
      <c r="H60" s="31"/>
      <c r="J60" s="55"/>
      <c r="K60" s="56"/>
      <c r="M60" s="50"/>
    </row>
    <row r="61" spans="2:13" ht="12" hidden="1" customHeight="1" outlineLevel="1">
      <c r="E61" s="25" t="s">
        <v>94</v>
      </c>
      <c r="F61" s="19"/>
      <c r="G61" s="19"/>
      <c r="H61" s="31"/>
      <c r="J61" s="55"/>
      <c r="K61" s="56"/>
      <c r="M61" s="50"/>
    </row>
    <row r="62" spans="2:13" ht="12" hidden="1" customHeight="1" outlineLevel="1">
      <c r="E62" s="26" t="s">
        <v>95</v>
      </c>
      <c r="F62" s="20"/>
      <c r="G62" s="20"/>
      <c r="H62" s="32"/>
      <c r="J62" s="57"/>
      <c r="K62" s="58"/>
      <c r="M62" s="52"/>
    </row>
    <row r="63" spans="2:13" ht="12" customHeight="1" collapsed="1">
      <c r="B63" s="81"/>
      <c r="E63" s="23">
        <f>SUM(F51:H62)</f>
        <v>0</v>
      </c>
      <c r="F63" s="33" t="str">
        <f>IFERROR(SUM(F51:F62)/E63,"-")</f>
        <v>-</v>
      </c>
      <c r="G63" s="33" t="str">
        <f>IFERROR(SUM(G51:G62)/E63,"-")</f>
        <v>-</v>
      </c>
      <c r="H63" s="34" t="str">
        <f>IFERROR(SUM(H51:H62)/E63,"-")</f>
        <v>-</v>
      </c>
      <c r="J63" s="37" t="str">
        <f>IFERROR(SUM(J51:J62)/K50,"-")</f>
        <v>-</v>
      </c>
      <c r="K63" s="38" t="str">
        <f>IFERROR(SUM(K51:K62)/K50,"-")</f>
        <v>-</v>
      </c>
      <c r="M63" s="23">
        <f>SUM(M51:M62)</f>
        <v>0</v>
      </c>
    </row>
    <row r="64" spans="2:13" ht="5.25" customHeight="1"/>
    <row r="65" spans="2:13" ht="12" customHeight="1">
      <c r="J65" s="45" t="s">
        <v>13</v>
      </c>
      <c r="K65" s="23">
        <f>SUM(J66:K77)</f>
        <v>0</v>
      </c>
      <c r="M65" s="7" t="s">
        <v>19</v>
      </c>
    </row>
    <row r="66" spans="2:13" ht="10.5" hidden="1" customHeight="1" outlineLevel="1">
      <c r="J66" s="39"/>
      <c r="K66" s="40"/>
      <c r="M66" s="62"/>
    </row>
    <row r="67" spans="2:13" ht="10.5" hidden="1" customHeight="1" outlineLevel="1">
      <c r="J67" s="16"/>
      <c r="K67" s="35"/>
      <c r="M67" s="63"/>
    </row>
    <row r="68" spans="2:13" ht="10.5" hidden="1" customHeight="1" outlineLevel="1">
      <c r="J68" s="16"/>
      <c r="K68" s="35"/>
      <c r="M68" s="63"/>
    </row>
    <row r="69" spans="2:13" ht="10.5" hidden="1" customHeight="1" outlineLevel="1">
      <c r="J69" s="16"/>
      <c r="K69" s="35"/>
      <c r="M69" s="63"/>
    </row>
    <row r="70" spans="2:13" ht="10.5" hidden="1" customHeight="1" outlineLevel="1">
      <c r="J70" s="16"/>
      <c r="K70" s="35"/>
      <c r="M70" s="63"/>
    </row>
    <row r="71" spans="2:13" ht="10.5" hidden="1" customHeight="1" outlineLevel="1">
      <c r="J71" s="16"/>
      <c r="K71" s="35"/>
      <c r="M71" s="63"/>
    </row>
    <row r="72" spans="2:13" ht="10.5" hidden="1" customHeight="1" outlineLevel="1">
      <c r="J72" s="16"/>
      <c r="K72" s="35"/>
      <c r="M72" s="63"/>
    </row>
    <row r="73" spans="2:13" ht="10.5" hidden="1" customHeight="1" outlineLevel="1">
      <c r="J73" s="16"/>
      <c r="K73" s="35"/>
      <c r="M73" s="63"/>
    </row>
    <row r="74" spans="2:13" ht="10.5" hidden="1" customHeight="1" outlineLevel="1">
      <c r="J74" s="16"/>
      <c r="K74" s="35"/>
      <c r="M74" s="63"/>
    </row>
    <row r="75" spans="2:13" ht="10.5" hidden="1" customHeight="1" outlineLevel="1">
      <c r="J75" s="16"/>
      <c r="K75" s="35"/>
      <c r="M75" s="63"/>
    </row>
    <row r="76" spans="2:13" ht="10.5" hidden="1" customHeight="1" outlineLevel="1">
      <c r="J76" s="16"/>
      <c r="K76" s="35"/>
      <c r="M76" s="63"/>
    </row>
    <row r="77" spans="2:13" ht="10.5" hidden="1" customHeight="1" outlineLevel="1">
      <c r="J77" s="21"/>
      <c r="K77" s="36"/>
      <c r="M77" s="64"/>
    </row>
    <row r="78" spans="2:13" ht="12" customHeight="1" collapsed="1">
      <c r="B78" s="81"/>
      <c r="J78" s="37" t="str">
        <f>IFERROR(SUM(J66:J77)/K65,"-")</f>
        <v>-</v>
      </c>
      <c r="K78" s="38" t="str">
        <f>IFERROR(SUM(K66:K77)/K65,"-")</f>
        <v>-</v>
      </c>
      <c r="M78" s="23">
        <f>SUM(M66:M77)</f>
        <v>0</v>
      </c>
    </row>
    <row r="79" spans="2:13" ht="5.25" customHeight="1"/>
    <row r="80" spans="2:13" ht="12" customHeight="1">
      <c r="J80" s="45" t="s">
        <v>14</v>
      </c>
      <c r="K80" s="23">
        <f>SUM(J81:K92)</f>
        <v>0</v>
      </c>
      <c r="M80" s="8" t="s">
        <v>18</v>
      </c>
    </row>
    <row r="81" spans="2:13" ht="10.5" hidden="1" customHeight="1" outlineLevel="1">
      <c r="G81" s="80"/>
      <c r="J81" s="39"/>
      <c r="K81" s="40"/>
      <c r="M81" s="65"/>
    </row>
    <row r="82" spans="2:13" ht="10.5" hidden="1" customHeight="1" outlineLevel="1">
      <c r="J82" s="16"/>
      <c r="K82" s="35"/>
      <c r="M82" s="66"/>
    </row>
    <row r="83" spans="2:13" ht="10.5" hidden="1" customHeight="1" outlineLevel="1">
      <c r="J83" s="16"/>
      <c r="K83" s="35"/>
      <c r="M83" s="66"/>
    </row>
    <row r="84" spans="2:13" ht="10.5" hidden="1" customHeight="1" outlineLevel="1">
      <c r="J84" s="16"/>
      <c r="K84" s="35"/>
      <c r="M84" s="66"/>
    </row>
    <row r="85" spans="2:13" ht="10.5" hidden="1" customHeight="1" outlineLevel="1">
      <c r="J85" s="16"/>
      <c r="K85" s="35"/>
      <c r="M85" s="66"/>
    </row>
    <row r="86" spans="2:13" ht="10.5" hidden="1" customHeight="1" outlineLevel="1">
      <c r="J86" s="16"/>
      <c r="K86" s="35"/>
      <c r="M86" s="66"/>
    </row>
    <row r="87" spans="2:13" ht="10.5" hidden="1" customHeight="1" outlineLevel="1">
      <c r="J87" s="16"/>
      <c r="K87" s="35"/>
      <c r="M87" s="66"/>
    </row>
    <row r="88" spans="2:13" ht="10.5" hidden="1" customHeight="1" outlineLevel="1">
      <c r="J88" s="16"/>
      <c r="K88" s="35"/>
      <c r="M88" s="66"/>
    </row>
    <row r="89" spans="2:13" ht="10.5" hidden="1" customHeight="1" outlineLevel="1">
      <c r="J89" s="16"/>
      <c r="K89" s="35"/>
      <c r="M89" s="66"/>
    </row>
    <row r="90" spans="2:13" ht="10.5" hidden="1" customHeight="1" outlineLevel="1">
      <c r="J90" s="16"/>
      <c r="K90" s="35"/>
      <c r="M90" s="66"/>
    </row>
    <row r="91" spans="2:13" ht="10.5" hidden="1" customHeight="1" outlineLevel="1">
      <c r="J91" s="16"/>
      <c r="K91" s="35"/>
      <c r="M91" s="66"/>
    </row>
    <row r="92" spans="2:13" ht="10.5" hidden="1" customHeight="1" outlineLevel="1">
      <c r="J92" s="21"/>
      <c r="K92" s="36"/>
      <c r="M92" s="67"/>
    </row>
    <row r="93" spans="2:13" ht="12" customHeight="1" collapsed="1">
      <c r="B93" s="81"/>
      <c r="J93" s="37" t="str">
        <f>IFERROR(SUM(J81:J92)/K80,"-")</f>
        <v>-</v>
      </c>
      <c r="K93" s="38" t="str">
        <f>IFERROR(SUM(K81:K92)/K80,"-")</f>
        <v>-</v>
      </c>
      <c r="M93" s="23">
        <f>SUM(M81:M92)</f>
        <v>0</v>
      </c>
    </row>
    <row r="94" spans="2:13" ht="5.25" customHeight="1"/>
    <row r="95" spans="2:13" ht="12" customHeight="1">
      <c r="J95" s="45" t="s">
        <v>15</v>
      </c>
      <c r="K95" s="23">
        <f>SUM(J96:K107)</f>
        <v>0</v>
      </c>
    </row>
    <row r="96" spans="2:13" ht="12" hidden="1" customHeight="1" outlineLevel="1">
      <c r="J96" s="39"/>
      <c r="K96" s="40"/>
    </row>
    <row r="97" spans="2:11" ht="12" hidden="1" customHeight="1" outlineLevel="1">
      <c r="J97" s="16"/>
      <c r="K97" s="35"/>
    </row>
    <row r="98" spans="2:11" ht="12" hidden="1" customHeight="1" outlineLevel="1">
      <c r="J98" s="16"/>
      <c r="K98" s="35"/>
    </row>
    <row r="99" spans="2:11" ht="12" hidden="1" customHeight="1" outlineLevel="1">
      <c r="J99" s="16"/>
      <c r="K99" s="35"/>
    </row>
    <row r="100" spans="2:11" ht="12" hidden="1" customHeight="1" outlineLevel="1">
      <c r="J100" s="16"/>
      <c r="K100" s="35"/>
    </row>
    <row r="101" spans="2:11" ht="12" hidden="1" customHeight="1" outlineLevel="1">
      <c r="J101" s="16"/>
      <c r="K101" s="35"/>
    </row>
    <row r="102" spans="2:11" ht="12" hidden="1" customHeight="1" outlineLevel="1">
      <c r="J102" s="16"/>
      <c r="K102" s="35"/>
    </row>
    <row r="103" spans="2:11" ht="12" hidden="1" customHeight="1" outlineLevel="1">
      <c r="J103" s="16"/>
      <c r="K103" s="35"/>
    </row>
    <row r="104" spans="2:11" ht="12" hidden="1" customHeight="1" outlineLevel="1">
      <c r="J104" s="16"/>
      <c r="K104" s="35"/>
    </row>
    <row r="105" spans="2:11" ht="12" hidden="1" customHeight="1" outlineLevel="1">
      <c r="J105" s="16"/>
      <c r="K105" s="35"/>
    </row>
    <row r="106" spans="2:11" ht="12" hidden="1" customHeight="1" outlineLevel="1">
      <c r="J106" s="16"/>
      <c r="K106" s="35"/>
    </row>
    <row r="107" spans="2:11" ht="12" hidden="1" customHeight="1" outlineLevel="1">
      <c r="J107" s="21"/>
      <c r="K107" s="36"/>
    </row>
    <row r="108" spans="2:11" ht="12" customHeight="1" collapsed="1">
      <c r="B108" s="81"/>
      <c r="J108" s="37" t="str">
        <f>IFERROR(SUM(J96:J107)/K95,"-")</f>
        <v>-</v>
      </c>
      <c r="K108" s="38" t="str">
        <f>IFERROR(SUM(K96:K107)/K95,"-")</f>
        <v>-</v>
      </c>
    </row>
    <row r="109" spans="2:11" ht="5.25" customHeight="1"/>
    <row r="110" spans="2:11" ht="12" customHeight="1">
      <c r="J110" s="45" t="s">
        <v>16</v>
      </c>
      <c r="K110" s="23">
        <f>SUM(J111:K122)</f>
        <v>0</v>
      </c>
    </row>
    <row r="111" spans="2:11" ht="12" hidden="1" customHeight="1" outlineLevel="1">
      <c r="J111" s="39"/>
      <c r="K111" s="40"/>
    </row>
    <row r="112" spans="2:11" ht="12" hidden="1" customHeight="1" outlineLevel="1">
      <c r="J112" s="16"/>
      <c r="K112" s="35"/>
    </row>
    <row r="113" spans="2:11" ht="12" hidden="1" customHeight="1" outlineLevel="1">
      <c r="J113" s="16"/>
      <c r="K113" s="35"/>
    </row>
    <row r="114" spans="2:11" ht="12" hidden="1" customHeight="1" outlineLevel="1">
      <c r="J114" s="16"/>
      <c r="K114" s="35"/>
    </row>
    <row r="115" spans="2:11" ht="12" hidden="1" customHeight="1" outlineLevel="1">
      <c r="J115" s="16"/>
      <c r="K115" s="35"/>
    </row>
    <row r="116" spans="2:11" ht="12" hidden="1" customHeight="1" outlineLevel="1">
      <c r="J116" s="16"/>
      <c r="K116" s="35"/>
    </row>
    <row r="117" spans="2:11" ht="12" hidden="1" customHeight="1" outlineLevel="1">
      <c r="J117" s="16"/>
      <c r="K117" s="35"/>
    </row>
    <row r="118" spans="2:11" ht="12" hidden="1" customHeight="1" outlineLevel="1">
      <c r="J118" s="16"/>
      <c r="K118" s="35"/>
    </row>
    <row r="119" spans="2:11" ht="12" hidden="1" customHeight="1" outlineLevel="1">
      <c r="J119" s="16"/>
      <c r="K119" s="35"/>
    </row>
    <row r="120" spans="2:11" ht="12" hidden="1" customHeight="1" outlineLevel="1">
      <c r="J120" s="16"/>
      <c r="K120" s="35"/>
    </row>
    <row r="121" spans="2:11" ht="12" hidden="1" customHeight="1" outlineLevel="1">
      <c r="J121" s="16"/>
      <c r="K121" s="35"/>
    </row>
    <row r="122" spans="2:11" ht="12" hidden="1" customHeight="1" outlineLevel="1">
      <c r="J122" s="21"/>
      <c r="K122" s="36"/>
    </row>
    <row r="123" spans="2:11" ht="12" customHeight="1" collapsed="1">
      <c r="B123" s="81"/>
      <c r="J123" s="37" t="str">
        <f>IFERROR(SUM(J111:J122)/K110,"-")</f>
        <v>-</v>
      </c>
      <c r="K123" s="38" t="str">
        <f>IFERROR(SUM(K111:K122)/K110,"-")</f>
        <v>-</v>
      </c>
    </row>
    <row r="124" spans="2:11" ht="5.25" customHeight="1"/>
    <row r="125" spans="2:11" ht="12" customHeight="1">
      <c r="F125" s="4"/>
      <c r="J125" s="6" t="s">
        <v>20</v>
      </c>
      <c r="K125" s="23">
        <f>SUM(J126:K137)</f>
        <v>0</v>
      </c>
    </row>
    <row r="126" spans="2:11" ht="12" hidden="1" customHeight="1" outlineLevel="1">
      <c r="F126" s="82"/>
      <c r="J126" s="68"/>
      <c r="K126" s="69"/>
    </row>
    <row r="127" spans="2:11" ht="12" hidden="1" customHeight="1" outlineLevel="1">
      <c r="J127" s="70"/>
      <c r="K127" s="71"/>
    </row>
    <row r="128" spans="2:11" ht="12" hidden="1" customHeight="1" outlineLevel="1">
      <c r="J128" s="70"/>
      <c r="K128" s="71"/>
    </row>
    <row r="129" spans="2:11" ht="12" hidden="1" customHeight="1" outlineLevel="1">
      <c r="J129" s="70"/>
      <c r="K129" s="71"/>
    </row>
    <row r="130" spans="2:11" ht="12" hidden="1" customHeight="1" outlineLevel="1">
      <c r="F130" s="80"/>
      <c r="J130" s="70"/>
      <c r="K130" s="71"/>
    </row>
    <row r="131" spans="2:11" ht="12" hidden="1" customHeight="1" outlineLevel="1">
      <c r="J131" s="70"/>
      <c r="K131" s="71"/>
    </row>
    <row r="132" spans="2:11" ht="12" hidden="1" customHeight="1" outlineLevel="1">
      <c r="J132" s="70"/>
      <c r="K132" s="71"/>
    </row>
    <row r="133" spans="2:11" ht="12" hidden="1" customHeight="1" outlineLevel="1">
      <c r="J133" s="70"/>
      <c r="K133" s="71"/>
    </row>
    <row r="134" spans="2:11" ht="12" hidden="1" customHeight="1" outlineLevel="1">
      <c r="J134" s="70"/>
      <c r="K134" s="71"/>
    </row>
    <row r="135" spans="2:11" ht="12" hidden="1" customHeight="1" outlineLevel="1">
      <c r="J135" s="70"/>
      <c r="K135" s="71"/>
    </row>
    <row r="136" spans="2:11" ht="12" hidden="1" customHeight="1" outlineLevel="1">
      <c r="J136" s="70"/>
      <c r="K136" s="71"/>
    </row>
    <row r="137" spans="2:11" ht="12" hidden="1" customHeight="1" outlineLevel="1">
      <c r="J137" s="72"/>
      <c r="K137" s="73"/>
    </row>
    <row r="138" spans="2:11" ht="12" customHeight="1" collapsed="1">
      <c r="B138" s="81"/>
      <c r="J138" s="37" t="str">
        <f>IFERROR(SUM(J126:J137)/K125,"-")</f>
        <v>-</v>
      </c>
      <c r="K138" s="37" t="str">
        <f>IFERROR(SUM(K126:K137)/K125,"-")</f>
        <v>-</v>
      </c>
    </row>
    <row r="139" spans="2:11" ht="5.25" customHeight="1"/>
    <row r="140" spans="2:11" ht="12" customHeight="1">
      <c r="J140" s="6" t="s">
        <v>21</v>
      </c>
      <c r="K140" s="23">
        <f>SUM(J141:K152)</f>
        <v>0</v>
      </c>
    </row>
    <row r="141" spans="2:11" ht="12" hidden="1" customHeight="1" outlineLevel="1">
      <c r="J141" s="68"/>
      <c r="K141" s="69"/>
    </row>
    <row r="142" spans="2:11" ht="12" hidden="1" customHeight="1" outlineLevel="1">
      <c r="J142" s="70"/>
      <c r="K142" s="71"/>
    </row>
    <row r="143" spans="2:11" ht="12" hidden="1" customHeight="1" outlineLevel="1">
      <c r="J143" s="70"/>
      <c r="K143" s="71"/>
    </row>
    <row r="144" spans="2:11" ht="12" hidden="1" customHeight="1" outlineLevel="1">
      <c r="J144" s="70"/>
      <c r="K144" s="71"/>
    </row>
    <row r="145" spans="2:11" ht="12" hidden="1" customHeight="1" outlineLevel="1">
      <c r="J145" s="70"/>
      <c r="K145" s="71"/>
    </row>
    <row r="146" spans="2:11" ht="12" hidden="1" customHeight="1" outlineLevel="1">
      <c r="J146" s="70"/>
      <c r="K146" s="71"/>
    </row>
    <row r="147" spans="2:11" ht="12" hidden="1" customHeight="1" outlineLevel="1">
      <c r="J147" s="70"/>
      <c r="K147" s="71"/>
    </row>
    <row r="148" spans="2:11" ht="12" hidden="1" customHeight="1" outlineLevel="1">
      <c r="J148" s="70"/>
      <c r="K148" s="71"/>
    </row>
    <row r="149" spans="2:11" ht="12" hidden="1" customHeight="1" outlineLevel="1">
      <c r="J149" s="70"/>
      <c r="K149" s="71"/>
    </row>
    <row r="150" spans="2:11" ht="12" hidden="1" customHeight="1" outlineLevel="1">
      <c r="J150" s="70"/>
      <c r="K150" s="71"/>
    </row>
    <row r="151" spans="2:11" ht="12" hidden="1" customHeight="1" outlineLevel="1">
      <c r="J151" s="70"/>
      <c r="K151" s="71"/>
    </row>
    <row r="152" spans="2:11" ht="12" hidden="1" customHeight="1" outlineLevel="1">
      <c r="J152" s="72"/>
      <c r="K152" s="73"/>
    </row>
    <row r="153" spans="2:11" ht="12" customHeight="1" collapsed="1">
      <c r="B153" s="81"/>
      <c r="J153" s="37" t="str">
        <f>IFERROR(SUM(J141:J152)/K140,"-")</f>
        <v>-</v>
      </c>
      <c r="K153" s="38" t="str">
        <f>IFERROR(SUM(K141:K152)/K140,"-")</f>
        <v>-</v>
      </c>
    </row>
    <row r="154" spans="2:11" ht="5.25" customHeight="1"/>
    <row r="155" spans="2:11" ht="12" customHeight="1">
      <c r="J155" s="5" t="s">
        <v>17</v>
      </c>
      <c r="K155" s="23">
        <f>SUM(J156:K167)</f>
        <v>0</v>
      </c>
    </row>
    <row r="156" spans="2:11" ht="12" hidden="1" customHeight="1" outlineLevel="1">
      <c r="J156" s="74"/>
      <c r="K156" s="75"/>
    </row>
    <row r="157" spans="2:11" ht="12" hidden="1" customHeight="1" outlineLevel="1">
      <c r="J157" s="76"/>
      <c r="K157" s="77"/>
    </row>
    <row r="158" spans="2:11" ht="12" hidden="1" customHeight="1" outlineLevel="1">
      <c r="J158" s="76"/>
      <c r="K158" s="77"/>
    </row>
    <row r="159" spans="2:11" ht="12" hidden="1" customHeight="1" outlineLevel="1">
      <c r="J159" s="76"/>
      <c r="K159" s="77"/>
    </row>
    <row r="160" spans="2:11" ht="12" hidden="1" customHeight="1" outlineLevel="1">
      <c r="J160" s="76"/>
      <c r="K160" s="77"/>
    </row>
    <row r="161" spans="2:11" ht="12" hidden="1" customHeight="1" outlineLevel="1">
      <c r="J161" s="76"/>
      <c r="K161" s="77"/>
    </row>
    <row r="162" spans="2:11" ht="12" hidden="1" customHeight="1" outlineLevel="1">
      <c r="J162" s="76"/>
      <c r="K162" s="77"/>
    </row>
    <row r="163" spans="2:11" ht="12" hidden="1" customHeight="1" outlineLevel="1">
      <c r="J163" s="76"/>
      <c r="K163" s="77"/>
    </row>
    <row r="164" spans="2:11" ht="12" hidden="1" customHeight="1" outlineLevel="1">
      <c r="J164" s="76"/>
      <c r="K164" s="77"/>
    </row>
    <row r="165" spans="2:11" ht="12" hidden="1" customHeight="1" outlineLevel="1">
      <c r="J165" s="76"/>
      <c r="K165" s="77"/>
    </row>
    <row r="166" spans="2:11" ht="12" hidden="1" customHeight="1" outlineLevel="1">
      <c r="J166" s="76"/>
      <c r="K166" s="77"/>
    </row>
    <row r="167" spans="2:11" ht="12" hidden="1" customHeight="1" outlineLevel="1">
      <c r="J167" s="78"/>
      <c r="K167" s="79"/>
    </row>
    <row r="168" spans="2:11" ht="12" customHeight="1" collapsed="1">
      <c r="B168" s="81"/>
      <c r="J168" s="37" t="str">
        <f>IFERROR(SUM(J156:J167)/K155,"-")</f>
        <v>-</v>
      </c>
      <c r="K168" s="38" t="str">
        <f>IFERROR(SUM(K156:K167)/K155,"-")</f>
        <v>-</v>
      </c>
    </row>
    <row r="176" spans="2:11">
      <c r="C176" s="15"/>
    </row>
    <row r="177" spans="3:3">
      <c r="C177" s="15"/>
    </row>
    <row r="178" spans="3:3">
      <c r="C178" s="15"/>
    </row>
    <row r="179" spans="3:3">
      <c r="C179" s="15"/>
    </row>
    <row r="180" spans="3:3">
      <c r="C180" s="15"/>
    </row>
    <row r="181" spans="3:3">
      <c r="C181" s="15"/>
    </row>
    <row r="182" spans="3:3">
      <c r="C182" s="15"/>
    </row>
    <row r="183" spans="3:3">
      <c r="C183" s="15"/>
    </row>
    <row r="184" spans="3:3">
      <c r="C184" s="15"/>
    </row>
    <row r="185" spans="3:3">
      <c r="C185" s="15"/>
    </row>
    <row r="186" spans="3:3">
      <c r="C186" s="15"/>
    </row>
    <row r="1048399" spans="17:27">
      <c r="Q1048399" s="1" t="s">
        <v>97</v>
      </c>
      <c r="R1048399" s="1" t="s">
        <v>97</v>
      </c>
      <c r="S1048399" s="1" t="s">
        <v>97</v>
      </c>
      <c r="T1048399" s="1" t="s">
        <v>97</v>
      </c>
      <c r="U1048399" s="1" t="s">
        <v>97</v>
      </c>
      <c r="V1048399" s="1" t="s">
        <v>97</v>
      </c>
      <c r="W1048399" s="1" t="s">
        <v>97</v>
      </c>
      <c r="X1048399" s="1" t="s">
        <v>97</v>
      </c>
      <c r="Y1048399" s="1" t="s">
        <v>97</v>
      </c>
      <c r="Z1048399" s="1" t="s">
        <v>97</v>
      </c>
      <c r="AA1048399" s="1" t="s">
        <v>97</v>
      </c>
    </row>
    <row r="1048576" spans="1:16">
      <c r="A1048576" s="1" t="s">
        <v>97</v>
      </c>
      <c r="B1048576" s="1" t="s">
        <v>97</v>
      </c>
      <c r="C1048576" s="1" t="s">
        <v>97</v>
      </c>
      <c r="D1048576" s="1" t="s">
        <v>97</v>
      </c>
      <c r="E1048576" s="1" t="s">
        <v>97</v>
      </c>
      <c r="F1048576" s="1" t="s">
        <v>97</v>
      </c>
      <c r="G1048576" s="1" t="s">
        <v>97</v>
      </c>
      <c r="H1048576" s="1" t="s">
        <v>97</v>
      </c>
      <c r="I1048576" s="1" t="s">
        <v>97</v>
      </c>
      <c r="J1048576" s="1" t="s">
        <v>97</v>
      </c>
      <c r="K1048576" s="1" t="s">
        <v>97</v>
      </c>
      <c r="L1048576" s="1" t="s">
        <v>97</v>
      </c>
      <c r="M1048576" s="1" t="s">
        <v>97</v>
      </c>
      <c r="N1048576" s="1" t="s">
        <v>97</v>
      </c>
      <c r="O1048576" s="1" t="s">
        <v>97</v>
      </c>
      <c r="P1048576" s="1" t="s">
        <v>97</v>
      </c>
    </row>
  </sheetData>
  <sheetProtection selectLockedCells="1"/>
  <mergeCells count="6">
    <mergeCell ref="B2:C4"/>
    <mergeCell ref="E50:H50"/>
    <mergeCell ref="E35:H35"/>
    <mergeCell ref="E2:O2"/>
    <mergeCell ref="E4:H4"/>
    <mergeCell ref="E20:H20"/>
  </mergeCells>
  <conditionalFormatting sqref="F6:F17">
    <cfRule type="colorScale" priority="1069">
      <colorScale>
        <cfvo type="min"/>
        <cfvo type="max"/>
        <color rgb="FFCDF3FF"/>
        <color rgb="FFFFEF9C"/>
      </colorScale>
    </cfRule>
  </conditionalFormatting>
  <conditionalFormatting sqref="G6:G17">
    <cfRule type="colorScale" priority="1068">
      <colorScale>
        <cfvo type="min"/>
        <cfvo type="max"/>
        <color rgb="FFCDF3FF"/>
        <color rgb="FFFFEF9C"/>
      </colorScale>
    </cfRule>
  </conditionalFormatting>
  <conditionalFormatting sqref="H6:H17">
    <cfRule type="colorScale" priority="1067">
      <colorScale>
        <cfvo type="min"/>
        <cfvo type="max"/>
        <color rgb="FFCDF3FF"/>
        <color rgb="FFFFEF9C"/>
      </colorScale>
    </cfRule>
  </conditionalFormatting>
  <conditionalFormatting sqref="F18:H18">
    <cfRule type="colorScale" priority="1066">
      <colorScale>
        <cfvo type="min"/>
        <cfvo type="max"/>
        <color rgb="FFCDF3FF"/>
        <color rgb="FFFFEF9C"/>
      </colorScale>
    </cfRule>
  </conditionalFormatting>
  <conditionalFormatting sqref="F21:F32">
    <cfRule type="colorScale" priority="1065">
      <colorScale>
        <cfvo type="min"/>
        <cfvo type="max"/>
        <color rgb="FFCDF3FF"/>
        <color rgb="FFFFEF9C"/>
      </colorScale>
    </cfRule>
  </conditionalFormatting>
  <conditionalFormatting sqref="G21:G32">
    <cfRule type="colorScale" priority="1064">
      <colorScale>
        <cfvo type="min"/>
        <cfvo type="max"/>
        <color rgb="FFCDF3FF"/>
        <color rgb="FFFFEF9C"/>
      </colorScale>
    </cfRule>
  </conditionalFormatting>
  <conditionalFormatting sqref="H21:H32">
    <cfRule type="colorScale" priority="1063">
      <colorScale>
        <cfvo type="min"/>
        <cfvo type="max"/>
        <color rgb="FFCDF3FF"/>
        <color rgb="FFFFEF9C"/>
      </colorScale>
    </cfRule>
  </conditionalFormatting>
  <conditionalFormatting sqref="F33:H33">
    <cfRule type="colorScale" priority="1062">
      <colorScale>
        <cfvo type="min"/>
        <cfvo type="max"/>
        <color rgb="FFCDF3FF"/>
        <color rgb="FFFFEF9C"/>
      </colorScale>
    </cfRule>
  </conditionalFormatting>
  <conditionalFormatting sqref="F36:F47">
    <cfRule type="colorScale" priority="1057">
      <colorScale>
        <cfvo type="min"/>
        <cfvo type="max"/>
        <color rgb="FFCDF3FF"/>
        <color rgb="FFFFEF9C"/>
      </colorScale>
    </cfRule>
  </conditionalFormatting>
  <conditionalFormatting sqref="G36:G47">
    <cfRule type="colorScale" priority="1056">
      <colorScale>
        <cfvo type="min"/>
        <cfvo type="max"/>
        <color rgb="FFCDF3FF"/>
        <color rgb="FFFFEF9C"/>
      </colorScale>
    </cfRule>
  </conditionalFormatting>
  <conditionalFormatting sqref="H36:H47">
    <cfRule type="colorScale" priority="1055">
      <colorScale>
        <cfvo type="min"/>
        <cfvo type="max"/>
        <color rgb="FFCDF3FF"/>
        <color rgb="FFFFEF9C"/>
      </colorScale>
    </cfRule>
  </conditionalFormatting>
  <conditionalFormatting sqref="F48:H48">
    <cfRule type="colorScale" priority="1054">
      <colorScale>
        <cfvo type="min"/>
        <cfvo type="max"/>
        <color rgb="FFCDF3FF"/>
        <color rgb="FFFFEF9C"/>
      </colorScale>
    </cfRule>
  </conditionalFormatting>
  <conditionalFormatting sqref="F51:F62">
    <cfRule type="colorScale" priority="1049">
      <colorScale>
        <cfvo type="min"/>
        <cfvo type="max"/>
        <color rgb="FFCDF3FF"/>
        <color rgb="FFFFEF9C"/>
      </colorScale>
    </cfRule>
  </conditionalFormatting>
  <conditionalFormatting sqref="G51:G62">
    <cfRule type="colorScale" priority="1048">
      <colorScale>
        <cfvo type="min"/>
        <cfvo type="max"/>
        <color rgb="FFCDF3FF"/>
        <color rgb="FFFFEF9C"/>
      </colorScale>
    </cfRule>
  </conditionalFormatting>
  <conditionalFormatting sqref="H51:H62">
    <cfRule type="colorScale" priority="1047">
      <colorScale>
        <cfvo type="min"/>
        <cfvo type="max"/>
        <color rgb="FFCDF3FF"/>
        <color rgb="FFFFEF9C"/>
      </colorScale>
    </cfRule>
  </conditionalFormatting>
  <conditionalFormatting sqref="F63:H63">
    <cfRule type="colorScale" priority="1046">
      <colorScale>
        <cfvo type="min"/>
        <cfvo type="max"/>
        <color rgb="FFCDF3FF"/>
        <color rgb="FFFFEF9C"/>
      </colorScale>
    </cfRule>
  </conditionalFormatting>
  <conditionalFormatting sqref="J6:J17">
    <cfRule type="colorScale" priority="1041">
      <colorScale>
        <cfvo type="min"/>
        <cfvo type="max"/>
        <color rgb="FFCDF3FF"/>
        <color rgb="FFFFEF9C"/>
      </colorScale>
    </cfRule>
  </conditionalFormatting>
  <conditionalFormatting sqref="K6:K17">
    <cfRule type="colorScale" priority="1040">
      <colorScale>
        <cfvo type="min"/>
        <cfvo type="max"/>
        <color rgb="FFCDF3FF"/>
        <color rgb="FFFFEF9C"/>
      </colorScale>
    </cfRule>
  </conditionalFormatting>
  <conditionalFormatting sqref="J18:K18">
    <cfRule type="colorScale" priority="1039">
      <colorScale>
        <cfvo type="min"/>
        <cfvo type="max"/>
        <color rgb="FFCDF3FF"/>
        <color rgb="FFFFEF9C"/>
      </colorScale>
    </cfRule>
  </conditionalFormatting>
  <conditionalFormatting sqref="J21:J32">
    <cfRule type="colorScale" priority="1038">
      <colorScale>
        <cfvo type="min"/>
        <cfvo type="max"/>
        <color rgb="FFCDF3FF"/>
        <color rgb="FFFFEF9C"/>
      </colorScale>
    </cfRule>
  </conditionalFormatting>
  <conditionalFormatting sqref="K21:K32">
    <cfRule type="colorScale" priority="1037">
      <colorScale>
        <cfvo type="min"/>
        <cfvo type="max"/>
        <color rgb="FFCDF3FF"/>
        <color rgb="FFFFEF9C"/>
      </colorScale>
    </cfRule>
  </conditionalFormatting>
  <conditionalFormatting sqref="J33:K33">
    <cfRule type="colorScale" priority="1036">
      <colorScale>
        <cfvo type="min"/>
        <cfvo type="max"/>
        <color rgb="FFCDF3FF"/>
        <color rgb="FFFFEF9C"/>
      </colorScale>
    </cfRule>
  </conditionalFormatting>
  <conditionalFormatting sqref="M6:M17">
    <cfRule type="colorScale" priority="1035">
      <colorScale>
        <cfvo type="min"/>
        <cfvo type="max"/>
        <color rgb="FFCDF3FF"/>
        <color rgb="FFFFEF9C"/>
      </colorScale>
    </cfRule>
  </conditionalFormatting>
  <conditionalFormatting sqref="O6:O17">
    <cfRule type="colorScale" priority="1034">
      <colorScale>
        <cfvo type="min"/>
        <cfvo type="max"/>
        <color rgb="FFCDF3FF"/>
        <color rgb="FFFFEF9C"/>
      </colorScale>
    </cfRule>
  </conditionalFormatting>
  <conditionalFormatting sqref="F21:F31">
    <cfRule type="colorScale" priority="1033">
      <colorScale>
        <cfvo type="min"/>
        <cfvo type="max"/>
        <color rgb="FFCDF3FF"/>
        <color rgb="FFFFEF9C"/>
      </colorScale>
    </cfRule>
  </conditionalFormatting>
  <conditionalFormatting sqref="G21:G31">
    <cfRule type="colorScale" priority="1032">
      <colorScale>
        <cfvo type="min"/>
        <cfvo type="max"/>
        <color rgb="FFCDF3FF"/>
        <color rgb="FFFFEF9C"/>
      </colorScale>
    </cfRule>
  </conditionalFormatting>
  <conditionalFormatting sqref="H21:H31">
    <cfRule type="colorScale" priority="1031">
      <colorScale>
        <cfvo type="min"/>
        <cfvo type="max"/>
        <color rgb="FFCDF3FF"/>
        <color rgb="FFFFEF9C"/>
      </colorScale>
    </cfRule>
  </conditionalFormatting>
  <conditionalFormatting sqref="J21:J31">
    <cfRule type="colorScale" priority="1030">
      <colorScale>
        <cfvo type="min"/>
        <cfvo type="max"/>
        <color rgb="FFCDF3FF"/>
        <color rgb="FFFFEF9C"/>
      </colorScale>
    </cfRule>
  </conditionalFormatting>
  <conditionalFormatting sqref="K21:K31">
    <cfRule type="colorScale" priority="1029">
      <colorScale>
        <cfvo type="min"/>
        <cfvo type="max"/>
        <color rgb="FFCDF3FF"/>
        <color rgb="FFFFEF9C"/>
      </colorScale>
    </cfRule>
  </conditionalFormatting>
  <conditionalFormatting sqref="M21:M31">
    <cfRule type="colorScale" priority="1028">
      <colorScale>
        <cfvo type="min"/>
        <cfvo type="max"/>
        <color rgb="FFCDF3FF"/>
        <color rgb="FFFFEF9C"/>
      </colorScale>
    </cfRule>
  </conditionalFormatting>
  <conditionalFormatting sqref="M21:M32">
    <cfRule type="colorScale" priority="1020">
      <colorScale>
        <cfvo type="min"/>
        <cfvo type="max"/>
        <color rgb="FFCDF3FF"/>
        <color rgb="FFFFEF9C"/>
      </colorScale>
    </cfRule>
  </conditionalFormatting>
  <conditionalFormatting sqref="J36:J47">
    <cfRule type="colorScale" priority="1011">
      <colorScale>
        <cfvo type="min"/>
        <cfvo type="max"/>
        <color rgb="FFCDF3FF"/>
        <color rgb="FFFFEF9C"/>
      </colorScale>
    </cfRule>
  </conditionalFormatting>
  <conditionalFormatting sqref="K36:K47">
    <cfRule type="colorScale" priority="1010">
      <colorScale>
        <cfvo type="min"/>
        <cfvo type="max"/>
        <color rgb="FFCDF3FF"/>
        <color rgb="FFFFEF9C"/>
      </colorScale>
    </cfRule>
  </conditionalFormatting>
  <conditionalFormatting sqref="J48:K48">
    <cfRule type="colorScale" priority="1009">
      <colorScale>
        <cfvo type="min"/>
        <cfvo type="max"/>
        <color rgb="FFCDF3FF"/>
        <color rgb="FFFFEF9C"/>
      </colorScale>
    </cfRule>
  </conditionalFormatting>
  <conditionalFormatting sqref="F36:F46">
    <cfRule type="colorScale" priority="1008">
      <colorScale>
        <cfvo type="min"/>
        <cfvo type="max"/>
        <color rgb="FFCDF3FF"/>
        <color rgb="FFFFEF9C"/>
      </colorScale>
    </cfRule>
  </conditionalFormatting>
  <conditionalFormatting sqref="G36:G46">
    <cfRule type="colorScale" priority="1007">
      <colorScale>
        <cfvo type="min"/>
        <cfvo type="max"/>
        <color rgb="FFCDF3FF"/>
        <color rgb="FFFFEF9C"/>
      </colorScale>
    </cfRule>
  </conditionalFormatting>
  <conditionalFormatting sqref="H36:H46">
    <cfRule type="colorScale" priority="1006">
      <colorScale>
        <cfvo type="min"/>
        <cfvo type="max"/>
        <color rgb="FFCDF3FF"/>
        <color rgb="FFFFEF9C"/>
      </colorScale>
    </cfRule>
  </conditionalFormatting>
  <conditionalFormatting sqref="J36:J46">
    <cfRule type="colorScale" priority="1005">
      <colorScale>
        <cfvo type="min"/>
        <cfvo type="max"/>
        <color rgb="FFCDF3FF"/>
        <color rgb="FFFFEF9C"/>
      </colorScale>
    </cfRule>
  </conditionalFormatting>
  <conditionalFormatting sqref="K36:K46">
    <cfRule type="colorScale" priority="1004">
      <colorScale>
        <cfvo type="min"/>
        <cfvo type="max"/>
        <color rgb="FFCDF3FF"/>
        <color rgb="FFFFEF9C"/>
      </colorScale>
    </cfRule>
  </conditionalFormatting>
  <conditionalFormatting sqref="M36:M46">
    <cfRule type="colorScale" priority="1003">
      <colorScale>
        <cfvo type="min"/>
        <cfvo type="max"/>
        <color rgb="FFCDF3FF"/>
        <color rgb="FFFFEF9C"/>
      </colorScale>
    </cfRule>
  </conditionalFormatting>
  <conditionalFormatting sqref="M36:M47">
    <cfRule type="colorScale" priority="995">
      <colorScale>
        <cfvo type="min"/>
        <cfvo type="max"/>
        <color rgb="FFCDF3FF"/>
        <color rgb="FFFFEF9C"/>
      </colorScale>
    </cfRule>
  </conditionalFormatting>
  <conditionalFormatting sqref="J51:J62">
    <cfRule type="colorScale" priority="978">
      <colorScale>
        <cfvo type="min"/>
        <cfvo type="max"/>
        <color rgb="FFCDF3FF"/>
        <color rgb="FFFFEF9C"/>
      </colorScale>
    </cfRule>
  </conditionalFormatting>
  <conditionalFormatting sqref="K51:K62">
    <cfRule type="colorScale" priority="977">
      <colorScale>
        <cfvo type="min"/>
        <cfvo type="max"/>
        <color rgb="FFCDF3FF"/>
        <color rgb="FFFFEF9C"/>
      </colorScale>
    </cfRule>
  </conditionalFormatting>
  <conditionalFormatting sqref="J63:K63">
    <cfRule type="colorScale" priority="976">
      <colorScale>
        <cfvo type="min"/>
        <cfvo type="max"/>
        <color rgb="FFCDF3FF"/>
        <color rgb="FFFFEF9C"/>
      </colorScale>
    </cfRule>
  </conditionalFormatting>
  <conditionalFormatting sqref="F51:F61">
    <cfRule type="colorScale" priority="975">
      <colorScale>
        <cfvo type="min"/>
        <cfvo type="max"/>
        <color rgb="FFCDF3FF"/>
        <color rgb="FFFFEF9C"/>
      </colorScale>
    </cfRule>
  </conditionalFormatting>
  <conditionalFormatting sqref="G51:G61">
    <cfRule type="colorScale" priority="974">
      <colorScale>
        <cfvo type="min"/>
        <cfvo type="max"/>
        <color rgb="FFCDF3FF"/>
        <color rgb="FFFFEF9C"/>
      </colorScale>
    </cfRule>
  </conditionalFormatting>
  <conditionalFormatting sqref="H51:H61">
    <cfRule type="colorScale" priority="973">
      <colorScale>
        <cfvo type="min"/>
        <cfvo type="max"/>
        <color rgb="FFCDF3FF"/>
        <color rgb="FFFFEF9C"/>
      </colorScale>
    </cfRule>
  </conditionalFormatting>
  <conditionalFormatting sqref="J51:J61">
    <cfRule type="colorScale" priority="972">
      <colorScale>
        <cfvo type="min"/>
        <cfvo type="max"/>
        <color rgb="FFCDF3FF"/>
        <color rgb="FFFFEF9C"/>
      </colorScale>
    </cfRule>
  </conditionalFormatting>
  <conditionalFormatting sqref="K51:K61">
    <cfRule type="colorScale" priority="971">
      <colorScale>
        <cfvo type="min"/>
        <cfvo type="max"/>
        <color rgb="FFCDF3FF"/>
        <color rgb="FFFFEF9C"/>
      </colorScale>
    </cfRule>
  </conditionalFormatting>
  <conditionalFormatting sqref="M51:M61">
    <cfRule type="colorScale" priority="970">
      <colorScale>
        <cfvo type="min"/>
        <cfvo type="max"/>
        <color rgb="FFCDF3FF"/>
        <color rgb="FFFFEF9C"/>
      </colorScale>
    </cfRule>
  </conditionalFormatting>
  <conditionalFormatting sqref="M51:M62">
    <cfRule type="colorScale" priority="962">
      <colorScale>
        <cfvo type="min"/>
        <cfvo type="max"/>
        <color rgb="FFCDF3FF"/>
        <color rgb="FFFFEF9C"/>
      </colorScale>
    </cfRule>
  </conditionalFormatting>
  <conditionalFormatting sqref="J66:J77">
    <cfRule type="colorScale" priority="961">
      <colorScale>
        <cfvo type="min"/>
        <cfvo type="max"/>
        <color rgb="FFCDF3FF"/>
        <color rgb="FFFFEF9C"/>
      </colorScale>
    </cfRule>
  </conditionalFormatting>
  <conditionalFormatting sqref="K66:K77">
    <cfRule type="colorScale" priority="960">
      <colorScale>
        <cfvo type="min"/>
        <cfvo type="max"/>
        <color rgb="FFCDF3FF"/>
        <color rgb="FFFFEF9C"/>
      </colorScale>
    </cfRule>
  </conditionalFormatting>
  <conditionalFormatting sqref="J78:K78">
    <cfRule type="colorScale" priority="959">
      <colorScale>
        <cfvo type="min"/>
        <cfvo type="max"/>
        <color rgb="FFCDF3FF"/>
        <color rgb="FFFFEF9C"/>
      </colorScale>
    </cfRule>
  </conditionalFormatting>
  <conditionalFormatting sqref="M66:M77">
    <cfRule type="colorScale" priority="958">
      <colorScale>
        <cfvo type="min"/>
        <cfvo type="max"/>
        <color rgb="FFCDF3FF"/>
        <color rgb="FFFFEF9C"/>
      </colorScale>
    </cfRule>
  </conditionalFormatting>
  <conditionalFormatting sqref="J81:J92">
    <cfRule type="colorScale" priority="957">
      <colorScale>
        <cfvo type="min"/>
        <cfvo type="max"/>
        <color rgb="FFCDF3FF"/>
        <color rgb="FFFFEF9C"/>
      </colorScale>
    </cfRule>
  </conditionalFormatting>
  <conditionalFormatting sqref="K81:K92">
    <cfRule type="colorScale" priority="956">
      <colorScale>
        <cfvo type="min"/>
        <cfvo type="max"/>
        <color rgb="FFCDF3FF"/>
        <color rgb="FFFFEF9C"/>
      </colorScale>
    </cfRule>
  </conditionalFormatting>
  <conditionalFormatting sqref="J93:K93">
    <cfRule type="colorScale" priority="955">
      <colorScale>
        <cfvo type="min"/>
        <cfvo type="max"/>
        <color rgb="FFCDF3FF"/>
        <color rgb="FFFFEF9C"/>
      </colorScale>
    </cfRule>
  </conditionalFormatting>
  <conditionalFormatting sqref="M81:M92">
    <cfRule type="colorScale" priority="954">
      <colorScale>
        <cfvo type="min"/>
        <cfvo type="max"/>
        <color rgb="FFCDF3FF"/>
        <color rgb="FFFFEF9C"/>
      </colorScale>
    </cfRule>
  </conditionalFormatting>
  <conditionalFormatting sqref="J96:J107">
    <cfRule type="colorScale" priority="953">
      <colorScale>
        <cfvo type="min"/>
        <cfvo type="max"/>
        <color rgb="FFCDF3FF"/>
        <color rgb="FFFFEF9C"/>
      </colorScale>
    </cfRule>
  </conditionalFormatting>
  <conditionalFormatting sqref="K96:K107">
    <cfRule type="colorScale" priority="952">
      <colorScale>
        <cfvo type="min"/>
        <cfvo type="max"/>
        <color rgb="FFCDF3FF"/>
        <color rgb="FFFFEF9C"/>
      </colorScale>
    </cfRule>
  </conditionalFormatting>
  <conditionalFormatting sqref="J108:K108">
    <cfRule type="colorScale" priority="951">
      <colorScale>
        <cfvo type="min"/>
        <cfvo type="max"/>
        <color rgb="FFCDF3FF"/>
        <color rgb="FFFFEF9C"/>
      </colorScale>
    </cfRule>
  </conditionalFormatting>
  <conditionalFormatting sqref="J111:J122">
    <cfRule type="colorScale" priority="950">
      <colorScale>
        <cfvo type="min"/>
        <cfvo type="max"/>
        <color rgb="FFCDF3FF"/>
        <color rgb="FFFFEF9C"/>
      </colorScale>
    </cfRule>
  </conditionalFormatting>
  <conditionalFormatting sqref="K111:K122">
    <cfRule type="colorScale" priority="949">
      <colorScale>
        <cfvo type="min"/>
        <cfvo type="max"/>
        <color rgb="FFCDF3FF"/>
        <color rgb="FFFFEF9C"/>
      </colorScale>
    </cfRule>
  </conditionalFormatting>
  <conditionalFormatting sqref="J123:K123">
    <cfRule type="colorScale" priority="948">
      <colorScale>
        <cfvo type="min"/>
        <cfvo type="max"/>
        <color rgb="FFCDF3FF"/>
        <color rgb="FFFFEF9C"/>
      </colorScale>
    </cfRule>
  </conditionalFormatting>
  <conditionalFormatting sqref="J126:J137">
    <cfRule type="colorScale" priority="947">
      <colorScale>
        <cfvo type="min"/>
        <cfvo type="max"/>
        <color rgb="FFCDF3FF"/>
        <color rgb="FFFFEF9C"/>
      </colorScale>
    </cfRule>
  </conditionalFormatting>
  <conditionalFormatting sqref="K126:K137">
    <cfRule type="colorScale" priority="946">
      <colorScale>
        <cfvo type="min"/>
        <cfvo type="max"/>
        <color rgb="FFCDF3FF"/>
        <color rgb="FFFFEF9C"/>
      </colorScale>
    </cfRule>
  </conditionalFormatting>
  <conditionalFormatting sqref="J138:K138">
    <cfRule type="colorScale" priority="945">
      <colorScale>
        <cfvo type="min"/>
        <cfvo type="max"/>
        <color rgb="FFCDF3FF"/>
        <color rgb="FFFFEF9C"/>
      </colorScale>
    </cfRule>
  </conditionalFormatting>
  <conditionalFormatting sqref="J141:J152">
    <cfRule type="colorScale" priority="944">
      <colorScale>
        <cfvo type="min"/>
        <cfvo type="max"/>
        <color rgb="FFCDF3FF"/>
        <color rgb="FFFFEF9C"/>
      </colorScale>
    </cfRule>
  </conditionalFormatting>
  <conditionalFormatting sqref="K141:K152">
    <cfRule type="colorScale" priority="943">
      <colorScale>
        <cfvo type="min"/>
        <cfvo type="max"/>
        <color rgb="FFCDF3FF"/>
        <color rgb="FFFFEF9C"/>
      </colorScale>
    </cfRule>
  </conditionalFormatting>
  <conditionalFormatting sqref="J153:K153">
    <cfRule type="colorScale" priority="942">
      <colorScale>
        <cfvo type="min"/>
        <cfvo type="max"/>
        <color rgb="FFCDF3FF"/>
        <color rgb="FFFFEF9C"/>
      </colorScale>
    </cfRule>
  </conditionalFormatting>
  <conditionalFormatting sqref="J156:J167">
    <cfRule type="colorScale" priority="941">
      <colorScale>
        <cfvo type="min"/>
        <cfvo type="max"/>
        <color rgb="FFCDF3FF"/>
        <color rgb="FFFFEF9C"/>
      </colorScale>
    </cfRule>
  </conditionalFormatting>
  <conditionalFormatting sqref="K156:K167">
    <cfRule type="colorScale" priority="940">
      <colorScale>
        <cfvo type="min"/>
        <cfvo type="max"/>
        <color rgb="FFCDF3FF"/>
        <color rgb="FFFFEF9C"/>
      </colorScale>
    </cfRule>
  </conditionalFormatting>
  <conditionalFormatting sqref="J168:K168">
    <cfRule type="colorScale" priority="939">
      <colorScale>
        <cfvo type="min"/>
        <cfvo type="max"/>
        <color rgb="FFCDF3FF"/>
        <color rgb="FFFFEF9C"/>
      </colorScale>
    </cfRule>
  </conditionalFormatting>
  <conditionalFormatting sqref="J18">
    <cfRule type="expression" dxfId="43" priority="578">
      <formula>AND($J$18&gt;0.5,ISNUMBER($J$18))</formula>
    </cfRule>
  </conditionalFormatting>
  <conditionalFormatting sqref="J78">
    <cfRule type="colorScale" priority="577">
      <colorScale>
        <cfvo type="min"/>
        <cfvo type="max"/>
        <color rgb="FFCDF3FF"/>
        <color rgb="FFFFEF9C"/>
      </colorScale>
    </cfRule>
  </conditionalFormatting>
  <conditionalFormatting sqref="J33">
    <cfRule type="colorScale" priority="575">
      <colorScale>
        <cfvo type="min"/>
        <cfvo type="max"/>
        <color rgb="FFCDF3FF"/>
        <color rgb="FFFFEF9C"/>
      </colorScale>
    </cfRule>
  </conditionalFormatting>
  <conditionalFormatting sqref="J63">
    <cfRule type="colorScale" priority="572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567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560">
      <colorScale>
        <cfvo type="min"/>
        <cfvo type="max"/>
        <color rgb="FFCDF3FF"/>
        <color rgb="FFFFEF9C"/>
      </colorScale>
    </cfRule>
  </conditionalFormatting>
  <conditionalFormatting sqref="K48">
    <cfRule type="colorScale" priority="552">
      <colorScale>
        <cfvo type="min"/>
        <cfvo type="max"/>
        <color rgb="FFCDF3FF"/>
        <color rgb="FFFFEF9C"/>
      </colorScale>
    </cfRule>
  </conditionalFormatting>
  <conditionalFormatting sqref="K138">
    <cfRule type="colorScale" priority="550">
      <colorScale>
        <cfvo type="min"/>
        <cfvo type="max"/>
        <color rgb="FFCDF3FF"/>
        <color rgb="FFFFEF9C"/>
      </colorScale>
    </cfRule>
  </conditionalFormatting>
  <conditionalFormatting sqref="J153">
    <cfRule type="colorScale" priority="546">
      <colorScale>
        <cfvo type="min"/>
        <cfvo type="max"/>
        <color rgb="FFCDF3FF"/>
        <color rgb="FFFFEF9C"/>
      </colorScale>
    </cfRule>
  </conditionalFormatting>
  <conditionalFormatting sqref="F126">
    <cfRule type="colorScale" priority="541">
      <colorScale>
        <cfvo type="min"/>
        <cfvo type="max"/>
        <color rgb="FFCDF3FF"/>
        <color rgb="FFFFEF9C"/>
      </colorScale>
    </cfRule>
  </conditionalFormatting>
  <conditionalFormatting sqref="E18 E33 E48 E63">
    <cfRule type="cellIs" dxfId="42" priority="343" operator="greaterThan">
      <formula>1200000</formula>
    </cfRule>
  </conditionalFormatting>
  <conditionalFormatting sqref="K4">
    <cfRule type="cellIs" dxfId="41" priority="342" operator="greaterThan">
      <formula>1200000</formula>
    </cfRule>
  </conditionalFormatting>
  <conditionalFormatting sqref="K20">
    <cfRule type="cellIs" dxfId="40" priority="341" operator="greaterThan">
      <formula>1200000</formula>
    </cfRule>
  </conditionalFormatting>
  <conditionalFormatting sqref="M18">
    <cfRule type="cellIs" dxfId="39" priority="340" operator="greaterThan">
      <formula>1200000</formula>
    </cfRule>
  </conditionalFormatting>
  <conditionalFormatting sqref="M18">
    <cfRule type="cellIs" dxfId="38" priority="339" operator="greaterThan">
      <formula>1200000</formula>
    </cfRule>
  </conditionalFormatting>
  <conditionalFormatting sqref="O18">
    <cfRule type="cellIs" dxfId="37" priority="338" operator="greaterThan">
      <formula>1200000</formula>
    </cfRule>
  </conditionalFormatting>
  <conditionalFormatting sqref="O18">
    <cfRule type="cellIs" dxfId="36" priority="337" operator="greaterThan">
      <formula>1200000</formula>
    </cfRule>
  </conditionalFormatting>
  <conditionalFormatting sqref="M33">
    <cfRule type="cellIs" dxfId="35" priority="336" operator="greaterThan">
      <formula>1200000</formula>
    </cfRule>
  </conditionalFormatting>
  <conditionalFormatting sqref="M33">
    <cfRule type="cellIs" dxfId="34" priority="335" operator="greaterThan">
      <formula>1200000</formula>
    </cfRule>
  </conditionalFormatting>
  <conditionalFormatting sqref="K35">
    <cfRule type="cellIs" dxfId="33" priority="334" operator="greaterThan">
      <formula>1200000</formula>
    </cfRule>
  </conditionalFormatting>
  <conditionalFormatting sqref="K35">
    <cfRule type="cellIs" dxfId="32" priority="333" operator="greaterThan">
      <formula>1200000</formula>
    </cfRule>
  </conditionalFormatting>
  <conditionalFormatting sqref="M48">
    <cfRule type="cellIs" dxfId="31" priority="332" operator="greaterThan">
      <formula>1200000</formula>
    </cfRule>
  </conditionalFormatting>
  <conditionalFormatting sqref="M48">
    <cfRule type="cellIs" dxfId="30" priority="331" operator="greaterThan">
      <formula>1200000</formula>
    </cfRule>
  </conditionalFormatting>
  <conditionalFormatting sqref="K50">
    <cfRule type="cellIs" dxfId="29" priority="330" operator="greaterThan">
      <formula>1200000</formula>
    </cfRule>
  </conditionalFormatting>
  <conditionalFormatting sqref="K50">
    <cfRule type="cellIs" dxfId="28" priority="329" operator="greaterThan">
      <formula>1200000</formula>
    </cfRule>
  </conditionalFormatting>
  <conditionalFormatting sqref="M63">
    <cfRule type="cellIs" dxfId="27" priority="328" operator="greaterThan">
      <formula>1200000</formula>
    </cfRule>
  </conditionalFormatting>
  <conditionalFormatting sqref="M63">
    <cfRule type="cellIs" dxfId="26" priority="327" operator="greaterThan">
      <formula>1200000</formula>
    </cfRule>
  </conditionalFormatting>
  <conditionalFormatting sqref="K65">
    <cfRule type="cellIs" dxfId="25" priority="326" operator="greaterThan">
      <formula>1200000</formula>
    </cfRule>
  </conditionalFormatting>
  <conditionalFormatting sqref="K65">
    <cfRule type="cellIs" dxfId="24" priority="325" operator="greaterThan">
      <formula>1200000</formula>
    </cfRule>
  </conditionalFormatting>
  <conditionalFormatting sqref="M78">
    <cfRule type="cellIs" dxfId="23" priority="324" operator="greaterThan">
      <formula>1200000</formula>
    </cfRule>
  </conditionalFormatting>
  <conditionalFormatting sqref="M78">
    <cfRule type="cellIs" dxfId="22" priority="323" operator="greaterThan">
      <formula>1200000</formula>
    </cfRule>
  </conditionalFormatting>
  <conditionalFormatting sqref="K80">
    <cfRule type="cellIs" dxfId="21" priority="322" operator="greaterThan">
      <formula>1200000</formula>
    </cfRule>
  </conditionalFormatting>
  <conditionalFormatting sqref="K80">
    <cfRule type="cellIs" dxfId="20" priority="321" operator="greaterThan">
      <formula>1200000</formula>
    </cfRule>
  </conditionalFormatting>
  <conditionalFormatting sqref="M93">
    <cfRule type="cellIs" dxfId="19" priority="320" operator="greaterThan">
      <formula>1200000</formula>
    </cfRule>
  </conditionalFormatting>
  <conditionalFormatting sqref="M93">
    <cfRule type="cellIs" dxfId="18" priority="319" operator="greaterThan">
      <formula>1200000</formula>
    </cfRule>
  </conditionalFormatting>
  <conditionalFormatting sqref="K95">
    <cfRule type="cellIs" dxfId="17" priority="318" operator="greaterThan">
      <formula>1200000</formula>
    </cfRule>
  </conditionalFormatting>
  <conditionalFormatting sqref="K95">
    <cfRule type="cellIs" dxfId="16" priority="317" operator="greaterThan">
      <formula>1200000</formula>
    </cfRule>
  </conditionalFormatting>
  <conditionalFormatting sqref="K110">
    <cfRule type="cellIs" dxfId="15" priority="316" operator="greaterThan">
      <formula>1200000</formula>
    </cfRule>
  </conditionalFormatting>
  <conditionalFormatting sqref="K110">
    <cfRule type="cellIs" dxfId="14" priority="315" operator="greaterThan">
      <formula>1200000</formula>
    </cfRule>
  </conditionalFormatting>
  <conditionalFormatting sqref="K125">
    <cfRule type="cellIs" dxfId="13" priority="314" operator="greaterThan">
      <formula>1200000</formula>
    </cfRule>
  </conditionalFormatting>
  <conditionalFormatting sqref="K125">
    <cfRule type="cellIs" dxfId="12" priority="313" operator="greaterThan">
      <formula>1200000</formula>
    </cfRule>
  </conditionalFormatting>
  <conditionalFormatting sqref="K140">
    <cfRule type="cellIs" dxfId="11" priority="312" operator="greaterThan">
      <formula>1200000</formula>
    </cfRule>
  </conditionalFormatting>
  <conditionalFormatting sqref="K140">
    <cfRule type="cellIs" dxfId="10" priority="311" operator="greaterThan">
      <formula>1200000</formula>
    </cfRule>
  </conditionalFormatting>
  <conditionalFormatting sqref="K155">
    <cfRule type="cellIs" dxfId="9" priority="310" operator="greaterThan">
      <formula>1200000</formula>
    </cfRule>
  </conditionalFormatting>
  <conditionalFormatting sqref="K155">
    <cfRule type="cellIs" dxfId="8" priority="309" operator="greaterThan">
      <formula>1200000</formula>
    </cfRule>
  </conditionalFormatting>
  <conditionalFormatting sqref="C5">
    <cfRule type="expression" dxfId="7" priority="189">
      <formula>$C$5&lt;&gt;$B$18</formula>
    </cfRule>
  </conditionalFormatting>
  <conditionalFormatting sqref="J78">
    <cfRule type="colorScale" priority="185">
      <colorScale>
        <cfvo type="min"/>
        <cfvo type="max"/>
        <color rgb="FFCDF3FF"/>
        <color rgb="FFFFEF9C"/>
      </colorScale>
    </cfRule>
  </conditionalFormatting>
  <conditionalFormatting sqref="J78">
    <cfRule type="expression" dxfId="6" priority="184">
      <formula>AND($J$78&gt;0.5,ISNUMBER($J$78))</formula>
    </cfRule>
  </conditionalFormatting>
  <conditionalFormatting sqref="J33">
    <cfRule type="colorScale" priority="171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70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9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8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7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6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5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4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3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2">
      <colorScale>
        <cfvo type="min"/>
        <cfvo type="max"/>
        <color rgb="FFCDF3FF"/>
        <color rgb="FFFFEF9C"/>
      </colorScale>
    </cfRule>
  </conditionalFormatting>
  <conditionalFormatting sqref="J33">
    <cfRule type="colorScale" priority="161">
      <colorScale>
        <cfvo type="min"/>
        <cfvo type="max"/>
        <color rgb="FFCDF3FF"/>
        <color rgb="FFFFEF9C"/>
      </colorScale>
    </cfRule>
  </conditionalFormatting>
  <conditionalFormatting sqref="J33">
    <cfRule type="expression" dxfId="5" priority="160">
      <formula>AND($J$33&gt;0.5,ISNUMBER($J$33))</formula>
    </cfRule>
  </conditionalFormatting>
  <conditionalFormatting sqref="J63">
    <cfRule type="colorScale" priority="159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8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7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6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5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4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3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2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1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50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49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48">
      <colorScale>
        <cfvo type="min"/>
        <cfvo type="max"/>
        <color rgb="FFCDF3FF"/>
        <color rgb="FFFFEF9C"/>
      </colorScale>
    </cfRule>
  </conditionalFormatting>
  <conditionalFormatting sqref="J63">
    <cfRule type="colorScale" priority="147">
      <colorScale>
        <cfvo type="min"/>
        <cfvo type="max"/>
        <color rgb="FFCDF3FF"/>
        <color rgb="FFFFEF9C"/>
      </colorScale>
    </cfRule>
  </conditionalFormatting>
  <conditionalFormatting sqref="J63">
    <cfRule type="expression" dxfId="4" priority="146">
      <formula>AND($J$63&gt;0.5,ISNUMBER($J$63))</formula>
    </cfRule>
  </conditionalFormatting>
  <conditionalFormatting sqref="J108">
    <cfRule type="colorScale" priority="109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8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7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6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5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4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3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2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1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100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9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8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7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6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5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4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3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2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1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90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89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88">
      <colorScale>
        <cfvo type="min"/>
        <cfvo type="max"/>
        <color rgb="FFCDF3FF"/>
        <color rgb="FFFFEF9C"/>
      </colorScale>
    </cfRule>
  </conditionalFormatting>
  <conditionalFormatting sqref="J108">
    <cfRule type="colorScale" priority="87">
      <colorScale>
        <cfvo type="min"/>
        <cfvo type="max"/>
        <color rgb="FFCDF3FF"/>
        <color rgb="FFFFEF9C"/>
      </colorScale>
    </cfRule>
  </conditionalFormatting>
  <conditionalFormatting sqref="J108">
    <cfRule type="expression" dxfId="3" priority="86">
      <formula>AND($J$108&gt;0.5,ISNUMBER($J$108))</formula>
    </cfRule>
  </conditionalFormatting>
  <conditionalFormatting sqref="J168">
    <cfRule type="colorScale" priority="85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84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83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82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81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80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9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8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7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6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5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4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3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2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1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70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9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8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7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6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5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4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3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2">
      <colorScale>
        <cfvo type="min"/>
        <cfvo type="max"/>
        <color rgb="FFCDF3FF"/>
        <color rgb="FFFFEF9C"/>
      </colorScale>
    </cfRule>
  </conditionalFormatting>
  <conditionalFormatting sqref="J168">
    <cfRule type="colorScale" priority="61">
      <colorScale>
        <cfvo type="min"/>
        <cfvo type="max"/>
        <color rgb="FFCDF3FF"/>
        <color rgb="FFFFEF9C"/>
      </colorScale>
    </cfRule>
  </conditionalFormatting>
  <conditionalFormatting sqref="J168">
    <cfRule type="expression" dxfId="2" priority="60">
      <formula>AND($J$168&gt;0.5,ISNUMBER($J$168))</formula>
    </cfRule>
  </conditionalFormatting>
  <conditionalFormatting sqref="K48">
    <cfRule type="colorScale" priority="31">
      <colorScale>
        <cfvo type="min"/>
        <cfvo type="max"/>
        <color rgb="FFCDF3FF"/>
        <color rgb="FFFFEF9C"/>
      </colorScale>
    </cfRule>
  </conditionalFormatting>
  <conditionalFormatting sqref="K48">
    <cfRule type="colorScale" priority="30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9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8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7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6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5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4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3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2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1">
      <colorScale>
        <cfvo type="min"/>
        <cfvo type="max"/>
        <color rgb="FFCDF3FF"/>
        <color rgb="FFFFEF9C"/>
      </colorScale>
    </cfRule>
  </conditionalFormatting>
  <conditionalFormatting sqref="K48">
    <cfRule type="colorScale" priority="20">
      <colorScale>
        <cfvo type="min"/>
        <cfvo type="max"/>
        <color rgb="FFCDF3FF"/>
        <color rgb="FFFFEF9C"/>
      </colorScale>
    </cfRule>
  </conditionalFormatting>
  <conditionalFormatting sqref="K48">
    <cfRule type="colorScale" priority="19">
      <colorScale>
        <cfvo type="min"/>
        <cfvo type="max"/>
        <color rgb="FFCDF3FF"/>
        <color rgb="FFFFEF9C"/>
      </colorScale>
    </cfRule>
  </conditionalFormatting>
  <conditionalFormatting sqref="K48">
    <cfRule type="expression" dxfId="1" priority="18">
      <formula>AND($K$48&gt;0.5,ISNUMBER($K$48))</formula>
    </cfRule>
  </conditionalFormatting>
  <conditionalFormatting sqref="C6:C17">
    <cfRule type="containsText" dxfId="0" priority="1" operator="containsText" text="podaj">
      <formula>NOT(ISERROR(SEARCH("podaj",C6)))</formula>
    </cfRule>
  </conditionalFormatting>
  <dataValidations count="3">
    <dataValidation type="decimal" allowBlank="1" showInputMessage="1" showErrorMessage="1" sqref="F18:H18">
      <formula1>0</formula1>
      <formula2>1</formula2>
    </dataValidation>
    <dataValidation type="list" allowBlank="1" showDropDown="1" showInputMessage="1" showErrorMessage="1" sqref="C5">
      <formula1>"2008,2009,2010,2011,2012"</formula1>
    </dataValidation>
    <dataValidation type="list" allowBlank="1" showInputMessage="1" showErrorMessage="1" sqref="C6:C17">
      <formula1>"2011,2012,2013,2014,2015"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CT4"/>
  <sheetViews>
    <sheetView showGridLines="0" zoomScale="75" zoomScaleNormal="75" workbookViewId="0">
      <selection activeCell="BE2" sqref="BE2"/>
    </sheetView>
  </sheetViews>
  <sheetFormatPr defaultColWidth="0" defaultRowHeight="13.5" customHeight="1" zeroHeight="1"/>
  <cols>
    <col min="1" max="1" width="2" style="86" customWidth="1"/>
    <col min="2" max="4" width="2" style="87" customWidth="1"/>
    <col min="5" max="6" width="2" style="88" customWidth="1"/>
    <col min="7" max="19" width="2" style="87" customWidth="1"/>
    <col min="20" max="22" width="2" style="89" customWidth="1"/>
    <col min="23" max="34" width="2" style="87" customWidth="1"/>
    <col min="35" max="48" width="2" style="90" customWidth="1"/>
    <col min="49" max="49" width="2" style="91" customWidth="1"/>
    <col min="50" max="98" width="2" style="87" customWidth="1"/>
    <col min="99" max="16384" width="2" style="87" hidden="1"/>
  </cols>
  <sheetData>
    <row r="1" spans="1:98" s="85" customFormat="1" ht="71.25" customHeight="1">
      <c r="A1" s="114" t="s">
        <v>82</v>
      </c>
      <c r="B1" s="115" t="s">
        <v>25</v>
      </c>
      <c r="C1" s="115" t="s">
        <v>26</v>
      </c>
      <c r="D1" s="115" t="s">
        <v>27</v>
      </c>
      <c r="E1" s="116" t="s">
        <v>28</v>
      </c>
      <c r="F1" s="116" t="s">
        <v>30</v>
      </c>
      <c r="G1" s="115" t="s">
        <v>29</v>
      </c>
      <c r="H1" s="115" t="s">
        <v>106</v>
      </c>
      <c r="I1" s="115" t="s">
        <v>33</v>
      </c>
      <c r="J1" s="115" t="s">
        <v>31</v>
      </c>
      <c r="K1" s="115" t="s">
        <v>35</v>
      </c>
      <c r="L1" s="115" t="s">
        <v>37</v>
      </c>
      <c r="M1" s="115" t="s">
        <v>32</v>
      </c>
      <c r="N1" s="115" t="s">
        <v>34</v>
      </c>
      <c r="O1" s="115" t="s">
        <v>36</v>
      </c>
      <c r="P1" s="115" t="s">
        <v>38</v>
      </c>
      <c r="Q1" s="115" t="s">
        <v>99</v>
      </c>
      <c r="R1" s="115" t="s">
        <v>100</v>
      </c>
      <c r="S1" s="115" t="s">
        <v>101</v>
      </c>
      <c r="T1" s="115" t="s">
        <v>102</v>
      </c>
      <c r="U1" s="115" t="s">
        <v>103</v>
      </c>
      <c r="V1" s="115" t="s">
        <v>104</v>
      </c>
      <c r="W1" s="115" t="s">
        <v>105</v>
      </c>
      <c r="X1" s="93" t="s">
        <v>107</v>
      </c>
      <c r="Y1" s="94" t="s">
        <v>108</v>
      </c>
      <c r="Z1" s="94" t="s">
        <v>109</v>
      </c>
      <c r="AA1" s="94" t="s">
        <v>110</v>
      </c>
      <c r="AB1" s="94" t="s">
        <v>111</v>
      </c>
      <c r="AC1" s="94" t="s">
        <v>112</v>
      </c>
      <c r="AD1" s="95" t="s">
        <v>121</v>
      </c>
      <c r="AE1" s="95" t="s">
        <v>122</v>
      </c>
      <c r="AF1" s="95" t="s">
        <v>123</v>
      </c>
      <c r="AG1" s="95" t="s">
        <v>124</v>
      </c>
      <c r="AH1" s="95" t="s">
        <v>125</v>
      </c>
      <c r="AI1" s="96" t="s">
        <v>114</v>
      </c>
      <c r="AJ1" s="96" t="s">
        <v>113</v>
      </c>
      <c r="AK1" s="96" t="s">
        <v>115</v>
      </c>
      <c r="AL1" s="96" t="s">
        <v>116</v>
      </c>
      <c r="AM1" s="96" t="s">
        <v>117</v>
      </c>
      <c r="AN1" s="96" t="s">
        <v>118</v>
      </c>
      <c r="AO1" s="96" t="s">
        <v>119</v>
      </c>
      <c r="AP1" s="97" t="s">
        <v>126</v>
      </c>
      <c r="AQ1" s="97" t="s">
        <v>127</v>
      </c>
      <c r="AR1" s="97" t="s">
        <v>128</v>
      </c>
      <c r="AS1" s="97" t="s">
        <v>129</v>
      </c>
      <c r="AT1" s="97" t="s">
        <v>130</v>
      </c>
      <c r="AU1" s="97" t="s">
        <v>131</v>
      </c>
      <c r="AV1" s="97" t="s">
        <v>132</v>
      </c>
      <c r="AW1" s="98" t="s">
        <v>120</v>
      </c>
      <c r="AX1" s="117" t="s">
        <v>39</v>
      </c>
      <c r="AY1" s="117" t="s">
        <v>40</v>
      </c>
      <c r="AZ1" s="117" t="s">
        <v>41</v>
      </c>
      <c r="BA1" s="117" t="s">
        <v>42</v>
      </c>
      <c r="BB1" s="117" t="s">
        <v>43</v>
      </c>
      <c r="BC1" s="117" t="s">
        <v>44</v>
      </c>
      <c r="BD1" s="117" t="s">
        <v>45</v>
      </c>
      <c r="BE1" s="117" t="s">
        <v>46</v>
      </c>
      <c r="BF1" s="117" t="s">
        <v>47</v>
      </c>
      <c r="BG1" s="117" t="s">
        <v>48</v>
      </c>
      <c r="BH1" s="117" t="s">
        <v>49</v>
      </c>
      <c r="BI1" s="117" t="s">
        <v>50</v>
      </c>
      <c r="BJ1" s="117" t="s">
        <v>51</v>
      </c>
      <c r="BK1" s="117" t="s">
        <v>52</v>
      </c>
      <c r="BL1" s="117" t="s">
        <v>53</v>
      </c>
      <c r="BM1" s="117" t="s">
        <v>54</v>
      </c>
      <c r="BN1" s="117" t="s">
        <v>55</v>
      </c>
      <c r="BO1" s="117" t="s">
        <v>56</v>
      </c>
      <c r="BP1" s="117" t="s">
        <v>57</v>
      </c>
      <c r="BQ1" s="117" t="s">
        <v>58</v>
      </c>
      <c r="BR1" s="117" t="s">
        <v>59</v>
      </c>
      <c r="BS1" s="117" t="s">
        <v>60</v>
      </c>
      <c r="BT1" s="117" t="s">
        <v>61</v>
      </c>
      <c r="BU1" s="117" t="s">
        <v>62</v>
      </c>
      <c r="BV1" s="117" t="s">
        <v>63</v>
      </c>
      <c r="BW1" s="117" t="s">
        <v>64</v>
      </c>
      <c r="BX1" s="117" t="s">
        <v>65</v>
      </c>
      <c r="BY1" s="117" t="s">
        <v>66</v>
      </c>
      <c r="BZ1" s="117" t="s">
        <v>67</v>
      </c>
      <c r="CA1" s="117" t="s">
        <v>68</v>
      </c>
      <c r="CB1" s="117" t="s">
        <v>69</v>
      </c>
      <c r="CC1" s="117" t="s">
        <v>70</v>
      </c>
      <c r="CD1" s="117" t="s">
        <v>71</v>
      </c>
      <c r="CE1" s="117" t="s">
        <v>72</v>
      </c>
      <c r="CF1" s="117" t="s">
        <v>73</v>
      </c>
      <c r="CG1" s="117" t="s">
        <v>74</v>
      </c>
      <c r="CH1" s="117" t="s">
        <v>75</v>
      </c>
      <c r="CI1" s="117" t="s">
        <v>76</v>
      </c>
      <c r="CJ1" s="117" t="s">
        <v>77</v>
      </c>
      <c r="CK1" s="117" t="s">
        <v>78</v>
      </c>
      <c r="CL1" s="117" t="s">
        <v>79</v>
      </c>
      <c r="CM1" s="117" t="s">
        <v>80</v>
      </c>
      <c r="CN1" s="118" t="s">
        <v>81</v>
      </c>
      <c r="CO1" s="119" t="s">
        <v>133</v>
      </c>
      <c r="CP1" s="122" t="s">
        <v>134</v>
      </c>
      <c r="CQ1" s="122" t="s">
        <v>135</v>
      </c>
      <c r="CR1" s="122" t="s">
        <v>136</v>
      </c>
      <c r="CS1" s="122" t="s">
        <v>137</v>
      </c>
      <c r="CT1" s="125" t="s">
        <v>138</v>
      </c>
    </row>
    <row r="2" spans="1:98" s="92" customFormat="1" ht="308.25" customHeight="1">
      <c r="A2" s="99" t="e">
        <f>IF(RIGHT(#REF!,1)="P",2,1)</f>
        <v>#REF!</v>
      </c>
      <c r="B2" s="100" t="e">
        <f>#REF!</f>
        <v>#REF!</v>
      </c>
      <c r="C2" s="100" t="e">
        <f>NIP</f>
        <v>#REF!</v>
      </c>
      <c r="D2" s="100" t="e">
        <f>#REF!</f>
        <v>#REF!</v>
      </c>
      <c r="E2" s="101" t="e">
        <f>#REF!</f>
        <v>#REF!</v>
      </c>
      <c r="F2" s="102" t="e">
        <f>#REF!</f>
        <v>#REF!</v>
      </c>
      <c r="G2" s="100" t="e">
        <f>#REF!</f>
        <v>#REF!</v>
      </c>
      <c r="H2" s="100" t="e">
        <f>#REF!</f>
        <v>#REF!</v>
      </c>
      <c r="I2" s="100" t="e">
        <f>(LEN(#REF!)&gt;1)*1</f>
        <v>#REF!</v>
      </c>
      <c r="J2" s="100" t="e">
        <f>#REF!</f>
        <v>#REF!</v>
      </c>
      <c r="K2" s="100" t="e">
        <f>#REF!</f>
        <v>#REF!</v>
      </c>
      <c r="L2" s="100" t="e">
        <f>#REF!</f>
        <v>#REF!</v>
      </c>
      <c r="M2" s="100" t="e">
        <f>#REF!</f>
        <v>#REF!</v>
      </c>
      <c r="N2" s="100" t="e">
        <f>#REF!</f>
        <v>#REF!</v>
      </c>
      <c r="O2" s="100" t="e">
        <f>#REF!</f>
        <v>#REF!</v>
      </c>
      <c r="P2" s="100" t="e">
        <f>#REF!</f>
        <v>#REF!</v>
      </c>
      <c r="Q2" s="100" t="e">
        <f>#REF!</f>
        <v>#REF!</v>
      </c>
      <c r="R2" s="100" t="e">
        <f>#REF!</f>
        <v>#REF!</v>
      </c>
      <c r="S2" s="100" t="e">
        <f>#REF!</f>
        <v>#REF!</v>
      </c>
      <c r="T2" s="100" t="e">
        <f>#REF!</f>
        <v>#REF!</v>
      </c>
      <c r="U2" s="100" t="e">
        <f>#REF!</f>
        <v>#REF!</v>
      </c>
      <c r="V2" s="100" t="e">
        <f>#REF!</f>
        <v>#REF!</v>
      </c>
      <c r="W2" s="103">
        <f ca="1">NOW()</f>
        <v>42136.361727083335</v>
      </c>
      <c r="X2" s="104" t="e">
        <f>#REF!</f>
        <v>#REF!</v>
      </c>
      <c r="Y2" s="105" t="e">
        <f>#REF!</f>
        <v>#REF!</v>
      </c>
      <c r="Z2" s="105" t="e">
        <f>#REF!</f>
        <v>#REF!</v>
      </c>
      <c r="AA2" s="105" t="e">
        <f>#REF!</f>
        <v>#REF!</v>
      </c>
      <c r="AB2" s="105" t="e">
        <f>#REF!</f>
        <v>#REF!</v>
      </c>
      <c r="AC2" s="105" t="e">
        <f>#REF!</f>
        <v>#REF!</v>
      </c>
      <c r="AD2" s="106" t="e">
        <f>#REF!</f>
        <v>#REF!</v>
      </c>
      <c r="AE2" s="106" t="e">
        <f>#REF!</f>
        <v>#REF!</v>
      </c>
      <c r="AF2" s="106" t="e">
        <f>#REF!</f>
        <v>#REF!</v>
      </c>
      <c r="AG2" s="106" t="e">
        <f>#REF!</f>
        <v>#REF!</v>
      </c>
      <c r="AH2" s="106" t="e">
        <f>#REF!</f>
        <v>#REF!</v>
      </c>
      <c r="AI2" s="107" t="e">
        <f>#REF!</f>
        <v>#REF!</v>
      </c>
      <c r="AJ2" s="107" t="e">
        <f>#REF!</f>
        <v>#REF!</v>
      </c>
      <c r="AK2" s="107" t="e">
        <f>#REF!</f>
        <v>#REF!</v>
      </c>
      <c r="AL2" s="107" t="e">
        <f>#REF!</f>
        <v>#REF!</v>
      </c>
      <c r="AM2" s="107" t="e">
        <f>#REF!</f>
        <v>#REF!</v>
      </c>
      <c r="AN2" s="107" t="e">
        <f>#REF!</f>
        <v>#REF!</v>
      </c>
      <c r="AO2" s="107" t="e">
        <f>#REF!</f>
        <v>#REF!</v>
      </c>
      <c r="AP2" s="108" t="e">
        <f>#REF!</f>
        <v>#REF!</v>
      </c>
      <c r="AQ2" s="108" t="e">
        <f>#REF!</f>
        <v>#REF!</v>
      </c>
      <c r="AR2" s="108" t="e">
        <f>#REF!</f>
        <v>#REF!</v>
      </c>
      <c r="AS2" s="108" t="e">
        <f>#REF!</f>
        <v>#REF!</v>
      </c>
      <c r="AT2" s="108" t="e">
        <f>#REF!</f>
        <v>#REF!</v>
      </c>
      <c r="AU2" s="108" t="e">
        <f>#REF!</f>
        <v>#REF!</v>
      </c>
      <c r="AV2" s="108" t="e">
        <f>#REF!</f>
        <v>#REF!</v>
      </c>
      <c r="AW2" s="109" t="e">
        <f>#REF!+#REF!</f>
        <v>#REF!</v>
      </c>
      <c r="AX2" s="110" t="e">
        <f>#REF!</f>
        <v>#REF!</v>
      </c>
      <c r="AY2" s="110" t="e">
        <f>#REF!</f>
        <v>#REF!</v>
      </c>
      <c r="AZ2" s="111" t="e">
        <f>#REF!</f>
        <v>#REF!</v>
      </c>
      <c r="BA2" s="112" t="e">
        <f>#REF!</f>
        <v>#REF!</v>
      </c>
      <c r="BB2" s="112" t="e">
        <f>#REF!</f>
        <v>#REF!</v>
      </c>
      <c r="BC2" s="110" t="e">
        <f>#REF!</f>
        <v>#REF!</v>
      </c>
      <c r="BD2" s="110" t="e">
        <f>#REF!</f>
        <v>#REF!</v>
      </c>
      <c r="BE2" s="110" t="e">
        <f>#REF!</f>
        <v>#REF!</v>
      </c>
      <c r="BF2" s="110" t="e">
        <f>#REF!</f>
        <v>#REF!</v>
      </c>
      <c r="BG2" s="111" t="e">
        <f>#REF!</f>
        <v>#REF!</v>
      </c>
      <c r="BH2" s="112" t="e">
        <f>#REF!</f>
        <v>#REF!</v>
      </c>
      <c r="BI2" s="112" t="e">
        <f>#REF!</f>
        <v>#REF!</v>
      </c>
      <c r="BJ2" s="110" t="e">
        <f>#REF!</f>
        <v>#REF!</v>
      </c>
      <c r="BK2" s="110" t="e">
        <f>#REF!</f>
        <v>#REF!</v>
      </c>
      <c r="BL2" s="110" t="e">
        <f>#REF!</f>
        <v>#REF!</v>
      </c>
      <c r="BM2" s="110" t="e">
        <f>#REF!</f>
        <v>#REF!</v>
      </c>
      <c r="BN2" s="111" t="e">
        <f>#REF!</f>
        <v>#REF!</v>
      </c>
      <c r="BO2" s="112" t="e">
        <f>#REF!</f>
        <v>#REF!</v>
      </c>
      <c r="BP2" s="112" t="e">
        <f>#REF!</f>
        <v>#REF!</v>
      </c>
      <c r="BQ2" s="110" t="e">
        <f>#REF!</f>
        <v>#REF!</v>
      </c>
      <c r="BR2" s="110" t="e">
        <f>#REF!</f>
        <v>#REF!</v>
      </c>
      <c r="BS2" s="110" t="e">
        <f>#REF!</f>
        <v>#REF!</v>
      </c>
      <c r="BT2" s="110" t="e">
        <f>#REF!</f>
        <v>#REF!</v>
      </c>
      <c r="BU2" s="111" t="e">
        <f>#REF!</f>
        <v>#REF!</v>
      </c>
      <c r="BV2" s="112" t="e">
        <f>#REF!</f>
        <v>#REF!</v>
      </c>
      <c r="BW2" s="112" t="e">
        <f>#REF!</f>
        <v>#REF!</v>
      </c>
      <c r="BX2" s="110" t="e">
        <f>#REF!</f>
        <v>#REF!</v>
      </c>
      <c r="BY2" s="110" t="e">
        <f>#REF!</f>
        <v>#REF!</v>
      </c>
      <c r="BZ2" s="110" t="e">
        <f>#REF!</f>
        <v>#REF!</v>
      </c>
      <c r="CA2" s="110" t="e">
        <f>#REF!</f>
        <v>#REF!</v>
      </c>
      <c r="CB2" s="111" t="e">
        <f>#REF!</f>
        <v>#REF!</v>
      </c>
      <c r="CC2" s="112" t="e">
        <f>#REF!</f>
        <v>#REF!</v>
      </c>
      <c r="CD2" s="112" t="e">
        <f>#REF!</f>
        <v>#REF!</v>
      </c>
      <c r="CE2" s="110" t="e">
        <f>#REF!</f>
        <v>#REF!</v>
      </c>
      <c r="CF2" s="110" t="e">
        <f>#REF!</f>
        <v>#REF!</v>
      </c>
      <c r="CG2" s="110" t="e">
        <f>#REF!</f>
        <v>#REF!</v>
      </c>
      <c r="CH2" s="110" t="e">
        <f>#REF!</f>
        <v>#REF!</v>
      </c>
      <c r="CI2" s="112" t="e">
        <f>#REF!</f>
        <v>#REF!</v>
      </c>
      <c r="CJ2" s="112" t="e">
        <f>#REF!</f>
        <v>#REF!</v>
      </c>
      <c r="CK2" s="112" t="e">
        <f>#REF!</f>
        <v>#REF!</v>
      </c>
      <c r="CL2" s="110" t="e">
        <f>#REF!</f>
        <v>#REF!</v>
      </c>
      <c r="CM2" s="110" t="e">
        <f>#REF!</f>
        <v>#REF!</v>
      </c>
      <c r="CN2" s="113" t="e">
        <f>#REF!</f>
        <v>#REF!</v>
      </c>
      <c r="CO2" s="120" t="e">
        <f>#REF!</f>
        <v>#REF!</v>
      </c>
      <c r="CP2" s="123" t="e">
        <f>#REF!</f>
        <v>#REF!</v>
      </c>
      <c r="CQ2" s="123" t="e">
        <f>#REF!</f>
        <v>#REF!</v>
      </c>
      <c r="CR2" s="124" t="e">
        <f>#REF!</f>
        <v>#REF!</v>
      </c>
      <c r="CS2" s="124" t="e">
        <f>#REF!</f>
        <v>#REF!</v>
      </c>
      <c r="CT2" s="126" t="e">
        <f>MID(#REF!,20,4)</f>
        <v>#REF!</v>
      </c>
    </row>
    <row r="3" spans="1:98" ht="14.25" hidden="1" customHeight="1"/>
    <row r="4" spans="1:98" ht="14.25" hidden="1"/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ZUŻYCIA</vt:lpstr>
      <vt:lpstr>EXP</vt:lpstr>
      <vt:lpstr>OSDAT</vt:lpstr>
    </vt:vector>
  </TitlesOfParts>
  <Company>obrot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Zapytanie Ofertowe</dc:title>
  <dc:creator>Jacek Szarafiński</dc:creator>
  <cp:keywords>BPC</cp:keywords>
  <cp:lastModifiedBy>Grzegorz Luksik</cp:lastModifiedBy>
  <cp:lastPrinted>2011-03-09T12:33:13Z</cp:lastPrinted>
  <dcterms:created xsi:type="dcterms:W3CDTF">2010-01-08T12:44:53Z</dcterms:created>
  <dcterms:modified xsi:type="dcterms:W3CDTF">2015-05-12T06:42:59Z</dcterms:modified>
</cp:coreProperties>
</file>